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8780" windowHeight="10650" activeTab="0"/>
  </bookViews>
  <sheets>
    <sheet name="List1" sheetId="1" r:id="rId1"/>
    <sheet name="List2" sheetId="2" r:id="rId2"/>
  </sheets>
  <definedNames>
    <definedName name="Excel_BuiltIn__FilterDatabase_1">'List1'!$A$1:$I$244</definedName>
    <definedName name="_xlnm.Print_Titles" localSheetId="0">'List1'!$21:$22</definedName>
    <definedName name="_xlnm.Print_Area" localSheetId="0">'List1'!$A$1:$M$273</definedName>
    <definedName name="Tot_inv">'List1'!#REF!</definedName>
    <definedName name="Tot_neinv">'List1'!#REF!</definedName>
  </definedNames>
  <calcPr fullCalcOnLoad="1"/>
</workbook>
</file>

<file path=xl/sharedStrings.xml><?xml version="1.0" encoding="utf-8"?>
<sst xmlns="http://schemas.openxmlformats.org/spreadsheetml/2006/main" count="1258" uniqueCount="496">
  <si>
    <t>Webové stránky o problematice celiakie pro celiaky a širokou veřejnost</t>
  </si>
  <si>
    <t>228 49 491</t>
  </si>
  <si>
    <t>150 60 306</t>
  </si>
  <si>
    <t>265 28 843</t>
  </si>
  <si>
    <t>Hospicové občanské sdružení Cesta domů, Bubenská 421/3, 170 00, Praha 7</t>
  </si>
  <si>
    <t>Vydávání časopisu INFO - Zpravodaj</t>
  </si>
  <si>
    <t>708 37 791</t>
  </si>
  <si>
    <t>Okamžik - sdružení pro podporu nejen nevidomých, Nemocniční 662/7, 190 00  Praha 9</t>
  </si>
  <si>
    <t>Právnické subjekty:</t>
  </si>
  <si>
    <t>260 96 242</t>
  </si>
  <si>
    <t>2R PRODUCTION, s.r.o., Hrazany 14, 399 01 Milevsko</t>
  </si>
  <si>
    <t>Přisedni si</t>
  </si>
  <si>
    <t xml:space="preserve">Práh - destigmatizace duševního onemocnění </t>
  </si>
  <si>
    <t>3.a)</t>
  </si>
  <si>
    <t>4.</t>
  </si>
  <si>
    <t>Poradenské aktivity pro celiaky a širokou veřejnost v otázkách problematiky celiakie a bezlepkové diety</t>
  </si>
  <si>
    <t>Rozvoj dobrovolnictví v Hospicovém občanském sdružení Cesta domů</t>
  </si>
  <si>
    <t>Dobrovolníci v nemocnici - DC Lékořice v Thomayerově nemocnici</t>
  </si>
  <si>
    <t>266 52 561</t>
  </si>
  <si>
    <t>Život bez bariér, o.s., Lomená 533, 509 01  Nová Paka</t>
  </si>
  <si>
    <t>2.,4.</t>
  </si>
  <si>
    <t>Asociace pomáhající lidem s autismem - APLA Praha, střední Čechy, o.s., Brunerova 1011/3, 163 00 Praha 17</t>
  </si>
  <si>
    <t>Noviny Pečuj doma</t>
  </si>
  <si>
    <t>000 64 190</t>
  </si>
  <si>
    <t>272 83 933</t>
  </si>
  <si>
    <t>272 56 537</t>
  </si>
  <si>
    <t>601 96 815</t>
  </si>
  <si>
    <t>3.d)</t>
  </si>
  <si>
    <t>Radioprogram, a.s., Plzeňská 163/78, 150 00  Praha 5</t>
  </si>
  <si>
    <t>Centrum integrace dětí a mládeže (CID), Peckova 277/7, 186 00  Praha 8</t>
  </si>
  <si>
    <t>Krajská nemocnice Liberec, a.s., Husova 10, 460 63  Liberec</t>
  </si>
  <si>
    <t>Krajská nemocnice Liberec, a.s., Husova 10, 460 63 Liberec</t>
  </si>
  <si>
    <t>Rozvoj dobrovolnických aktivit v Krajské nemocnici Liberec, a.s.</t>
  </si>
  <si>
    <t>Dobrovolnické centrum Pardubice o.s., Partyzánů 350, 530 09  Pardubice</t>
  </si>
  <si>
    <t>Dobrovolnická činnost pro seniory, osoby se zdravotním postižením a pacienty v nemocnici</t>
  </si>
  <si>
    <t>ECCE HOMO Šternberk, Masarykova 382/12, 785 01 Šternberk</t>
  </si>
  <si>
    <t>Vysoké školy:</t>
  </si>
  <si>
    <t>002 16 208</t>
  </si>
  <si>
    <t>Obecně prospěšné společnosti:</t>
  </si>
  <si>
    <t>SOUČET CELKEM:</t>
  </si>
  <si>
    <t>2. 3.abc</t>
  </si>
  <si>
    <t>Univerzita Karlova v Praze, 3.lékařská fakulta, Ruská 87, 100 00  Praha 10</t>
  </si>
  <si>
    <t>poř. číslo</t>
  </si>
  <si>
    <t>okruh</t>
  </si>
  <si>
    <t>Předkladatel projektu</t>
  </si>
  <si>
    <t>Název projektu</t>
  </si>
  <si>
    <t>IČ:</t>
  </si>
  <si>
    <t>266 11 716</t>
  </si>
  <si>
    <t>Neinvestiční
prostředky</t>
  </si>
  <si>
    <t>000 64 203</t>
  </si>
  <si>
    <t>3.abc)</t>
  </si>
  <si>
    <t>Rehabilitační centrum kochleárních implantací u dětí</t>
  </si>
  <si>
    <t>4.1.</t>
  </si>
  <si>
    <t>000 64 173</t>
  </si>
  <si>
    <t>002 09 805</t>
  </si>
  <si>
    <t>Masarykův onkologický ústav, Žlutý kopec 7, 656 53  Brno</t>
  </si>
  <si>
    <t>Arteterapie a jiné formy pracovní terapie pro hospitalizované i ambulantní pacienty a  občany postižené onkol.onemocněním MOÚ</t>
  </si>
  <si>
    <t>Muzikoterapie a jiné formy skupinové psychoterapie pro pacienty Masarykova onkologického ústavu</t>
  </si>
  <si>
    <t>001 60 105</t>
  </si>
  <si>
    <t>000 64 165</t>
  </si>
  <si>
    <t>270 06 743</t>
  </si>
  <si>
    <t>3.</t>
  </si>
  <si>
    <t>MEZISOUČET :</t>
  </si>
  <si>
    <t>265 99 481</t>
  </si>
  <si>
    <t>270 52 141</t>
  </si>
  <si>
    <t>VFN , U Nemocnice 2, 128 08  Praha 2, Geriatrická klinika</t>
  </si>
  <si>
    <t>VFN , U Nemocnice 2, 128 08  Praha 2, Psychatrická klinika</t>
  </si>
  <si>
    <t>VFN , U Nemocnice 2, 128 08  Praha 2, IV. Interní klinika</t>
  </si>
  <si>
    <t>VFN , U Nemocnice 2, 128 08  Praha 2, Klinika rehabilitačního lékařství</t>
  </si>
  <si>
    <t>Lékořice, Pod Slovany 1977/4, 128 00   Praha 2</t>
  </si>
  <si>
    <t>Dobrovolníci v nemocnici - DC Lékořice ve FN KV</t>
  </si>
  <si>
    <t>604 45 874</t>
  </si>
  <si>
    <t>Ondřej, sdružení na pomoc duševně nemocných, Klánova 300/62, 147 00  Praha 4</t>
  </si>
  <si>
    <t>Edukační kurz pro rodinné příslušníky, kterým onemocněl blízký člověk psychózou</t>
  </si>
  <si>
    <t>227 48 270</t>
  </si>
  <si>
    <t>Výcvikové canisterapeutické sdružení HAFÍK, Klec 78,  379 01  Třeboň</t>
  </si>
  <si>
    <t>266 23 064</t>
  </si>
  <si>
    <t>406 12 627</t>
  </si>
  <si>
    <t xml:space="preserve">Náročná ošetřovatelská péče o chronicky nemocné pacienty v pokročilém věku </t>
  </si>
  <si>
    <t>Hospic sv. Jana N.Neumanna, Neumannova 144, 383 01 Prachatice</t>
  </si>
  <si>
    <t>266 66 952</t>
  </si>
  <si>
    <t>266 22 335</t>
  </si>
  <si>
    <t>661 81 399</t>
  </si>
  <si>
    <t>004 99 811</t>
  </si>
  <si>
    <t>004 08 298</t>
  </si>
  <si>
    <t>FOKUS - Sdružení pro péči o duševně nemocné, Dolákova 536/24, 181 00  Praha 8</t>
  </si>
  <si>
    <t>VIDA, Kamenická 25/551, 170 00  Praha 7</t>
  </si>
  <si>
    <t xml:space="preserve">Chcete vědět jak se žije s duševním onemocněním? Zeptejte se nás... </t>
  </si>
  <si>
    <t>Centrum Paraple, o.p.s., Ovčárská 471/1b, 108 00  Praha 10 -  Malešice</t>
  </si>
  <si>
    <t>Oblastní nemocnice Kladno, a.s., nemocnice -Středočeského kraje, Vančurova 1548, 272 59 Kladno</t>
  </si>
  <si>
    <t>Kraje, Obce:</t>
  </si>
  <si>
    <t>708 53 517</t>
  </si>
  <si>
    <t xml:space="preserve">Amelie, Šaldova 15, 186 00 Praha 8 </t>
  </si>
  <si>
    <t>Rozvoj dobrovolnického centra - dobrovolnická činnost canisterapeutických týmů</t>
  </si>
  <si>
    <t>Sdružení celiaků České republiky, o.s., Ke Karlovu 455/2, 120 00  Praha 2</t>
  </si>
  <si>
    <t>Pokračování provozu Poradny pro celiaky</t>
  </si>
  <si>
    <t>004 99 412</t>
  </si>
  <si>
    <t>Občanské sdružení Kolumbus, Keplerova 712/32, 400 07  Ústí nad Labem</t>
  </si>
  <si>
    <t>Občanské sdružení Sedm paprsků, Spořická 328/26, 184 00  Praha 8</t>
  </si>
  <si>
    <t>FOKUS Vysočina, 5. května 356, 580 01  Havlíčkův Brod</t>
  </si>
  <si>
    <t>654 68 562</t>
  </si>
  <si>
    <t xml:space="preserve">Dobrovolníci v nemocnicích </t>
  </si>
  <si>
    <t xml:space="preserve">Psychiatrická buňka -  podpora pacientů s psychickou poruchou před a po ukončení hospitalizace v psychiatrických léčebnách, v jejich domácím prostředí a v komunitě  </t>
  </si>
  <si>
    <t>227 24 770</t>
  </si>
  <si>
    <t>Senior fitnes občanské sdružení, Ostrovského 94/22, 150 00  Praha 5</t>
  </si>
  <si>
    <t>SOUČET CELKEM :</t>
  </si>
  <si>
    <t>MOBILITA</t>
  </si>
  <si>
    <t>Česká asociace paraplegiků - CZEPA, Ovčárská 471, 108 00  Praha 10 - Malešice</t>
  </si>
  <si>
    <t>227 54 059</t>
  </si>
  <si>
    <t>Pes kamarád (dobrovolnický program na principu canisterapie)</t>
  </si>
  <si>
    <t>467 07 107</t>
  </si>
  <si>
    <t>Farní charita Tábor, Klokotská 114/199, 390 01, Tábor</t>
  </si>
  <si>
    <t>Dobrovolnické centrum Tábor</t>
  </si>
  <si>
    <t>270 02 110</t>
  </si>
  <si>
    <t>265 48 127</t>
  </si>
  <si>
    <t>265 99 015</t>
  </si>
  <si>
    <t xml:space="preserve">Slezská diakonie, Na Nivách 259/7, 737 01  Český Těšín </t>
  </si>
  <si>
    <t>Život 90, Karolíny Světlé 286/18, 110 00  Praha 1</t>
  </si>
  <si>
    <t>SELF HELP - Ústí nad Labem, Pražská 166/47, 400 01  Ústí nad Labem</t>
  </si>
  <si>
    <t>247 27 211</t>
  </si>
  <si>
    <t xml:space="preserve">Podpora dobrovolnických aktivit v Centru Paraple </t>
  </si>
  <si>
    <t>673 65 264</t>
  </si>
  <si>
    <t>186 23 433</t>
  </si>
  <si>
    <t>702 88 101</t>
  </si>
  <si>
    <t xml:space="preserve">Sdružení Práh, Tuřanská 12, 620 00 Brno-Tuřany </t>
  </si>
  <si>
    <t>Informační kampaň nemoci epidermolysis bullosa congenita v ČR</t>
  </si>
  <si>
    <t>654 00 143</t>
  </si>
  <si>
    <t>Domov sv. Karla Boromejského, K Šancím 50, 163 00  Praha 17 - Řepy</t>
  </si>
  <si>
    <t>004 08 395</t>
  </si>
  <si>
    <t>689 54 085</t>
  </si>
  <si>
    <t>265 41 386</t>
  </si>
  <si>
    <t>3.a),c)</t>
  </si>
  <si>
    <t>1.</t>
  </si>
  <si>
    <t>3.c)</t>
  </si>
  <si>
    <t>004 73 146</t>
  </si>
  <si>
    <t>266 36 654</t>
  </si>
  <si>
    <t>Dobrovolníci v Masarykově nemocnici Rakovník</t>
  </si>
  <si>
    <t>492 77 928</t>
  </si>
  <si>
    <t>265 15 598</t>
  </si>
  <si>
    <t>Církevní organizace:</t>
  </si>
  <si>
    <t>449 90 260</t>
  </si>
  <si>
    <t>486 23 814</t>
  </si>
  <si>
    <t>3.b)</t>
  </si>
  <si>
    <t>000 23 698</t>
  </si>
  <si>
    <t>005 52 534</t>
  </si>
  <si>
    <t>Společnost "E"/Czech Epilepsy Association, o.s., Liškova 959/3, 142 00  Praha 4</t>
  </si>
  <si>
    <t>Oblastní charita Červený Kostelec, 5. května 1170, 549 41, Červený Kostelec</t>
  </si>
  <si>
    <t>005 71 709</t>
  </si>
  <si>
    <t>266 37 260</t>
  </si>
  <si>
    <t>Masarykův onkologický ústav, Žlutý kopec 543/7, 656 53  Brno</t>
  </si>
  <si>
    <t>2.</t>
  </si>
  <si>
    <t>003 86 766</t>
  </si>
  <si>
    <t>613 88 122</t>
  </si>
  <si>
    <t>266 18 761</t>
  </si>
  <si>
    <t>Moravskoslezský kruh, Trávníky 802/12, 613 00  Brno</t>
  </si>
  <si>
    <t>První krok o.s., Poděbradská 179/1, 190 00  Praha 9</t>
  </si>
  <si>
    <t>Diecézní charita Brno, Tř. Kpt. Jaroše 1928/9, 602 00  Brno</t>
  </si>
  <si>
    <t>265 94 544</t>
  </si>
  <si>
    <t>Podpora zlepšení podmínek využitelnosti zdravotní péče osobami se smyslovým zdravotním postižením a osobami s vážným omezením hybnosti - pomoc při zajišťování a servisu kompenzačních pomůcek a jejich půjčování.</t>
  </si>
  <si>
    <t>3.a,c)</t>
  </si>
  <si>
    <t>684 05 430</t>
  </si>
  <si>
    <t>269 97 932</t>
  </si>
  <si>
    <t>494 34 691</t>
  </si>
  <si>
    <t>Poliklinika Třešť, s.r.o., Palackého 1334/37, 589 01  Třešť</t>
  </si>
  <si>
    <t>Bezbariérovost zdravotnického zařízení poliklinika Třešť s.r.o.</t>
  </si>
  <si>
    <t xml:space="preserve">Pečující online </t>
  </si>
  <si>
    <t>702 25 842</t>
  </si>
  <si>
    <t>Dobrovolnické centrum, o.s., Prokopa Diviše 1605/5, 400 01  Ústí nad Labem</t>
  </si>
  <si>
    <t>248 05 807</t>
  </si>
  <si>
    <t>LRS Chvaly, o.p.s., Stoliňská 920/41, 193 00  Praha 20</t>
  </si>
  <si>
    <t>Humanizace rehabilitační péče o seniory a zdravotně postižené</t>
  </si>
  <si>
    <t xml:space="preserve">Dotisk edukačních materiálů pro rodiny s diabetickým dítětem </t>
  </si>
  <si>
    <t>Jihomoravské dětské léčebny, příspěvková organizace, Křetín 12, 679 62  Křetín</t>
  </si>
  <si>
    <t>Provoz a aktualizace webových stránek o problematice celiakie www.celiak.cz</t>
  </si>
  <si>
    <t>Návrh nového internetového portálu www.celiak.cz včetně nové funkcionality a grafiky</t>
  </si>
  <si>
    <t>Vznik edukačních, informačních a osvětových materiálů o epilepsii</t>
  </si>
  <si>
    <t>228 72 159</t>
  </si>
  <si>
    <t>226 65 421</t>
  </si>
  <si>
    <t>CEREBRUM - Sdružení osob po poranění mozku a jejich rodin, Křižíkova 56/75/A, 186 00  Praha 8</t>
  </si>
  <si>
    <t>ADRA o.p.s. - pro Dobrovolnické centrum Adra Frýdek-Místek, Klikatá 1238/90c, 158 00, Praha 5 Jinonice</t>
  </si>
  <si>
    <t>Přednášky o neslyšících pro zdravotníky</t>
  </si>
  <si>
    <t>001 59 816</t>
  </si>
  <si>
    <t>Fakultní nemocnice u sv. Anny v Brně, Pekařská 664/53, 656 91  Brno</t>
  </si>
  <si>
    <t>DobroCentrum u sv. Anny - vznik dobrovolnického centra ve Fakultní nemocnici u sv. Anny v Brně</t>
  </si>
  <si>
    <t>600 76 658</t>
  </si>
  <si>
    <t>Jihočeská univerzita v Českých Budějovicích, Zdravotně sociální fakulta, Branišovská 1456/31a, 370 05  České Budějovice</t>
  </si>
  <si>
    <t>Dobrovolnický program v Nemocnici České Budějovice, a. s.</t>
  </si>
  <si>
    <t>265 31 640</t>
  </si>
  <si>
    <t>Dobrovolnictví jako podpora zdravotní péče o pacienty ve FN v Motole</t>
  </si>
  <si>
    <t>Centra Amelie jako nástroj komplexní pomoci onkologicky nemocným a jejich blízkým</t>
  </si>
  <si>
    <t>ADRA o.p.s. - pro Dobrovolnické centrum Adra Havířov, Klikatá 1238/90c, 158 00, Praha 5 Jinonice</t>
  </si>
  <si>
    <t>ADRA o.p.s. - pro Dobrovolnické centrum Adra Znojmo, Klikatá 1238/90c, 158 00, Praha 5 Jinonice</t>
  </si>
  <si>
    <t>008 44 004</t>
  </si>
  <si>
    <t>Psychiatrická nemocnice v Opavě,  Olomoucká 305/88, 746 01  Opava</t>
  </si>
  <si>
    <t>"Pacienti vzdělávají pacienty - Biblio-kurýr" - rozvoj volnočasových a dobrovolnických aktivit uživatelů psychiatrické péče v psychiatrických léčebnách</t>
  </si>
  <si>
    <t>VFN Praha - KRL - Dlouhodobá denní ucelená rehabilitace pacientů s poškozením mozku</t>
  </si>
  <si>
    <t>VFN , U Nemocnice 2, 128 08  Praha 2, Interní oddělení Strahov</t>
  </si>
  <si>
    <t>VFN Praha - Interní oddělení Strahov - rekonstrukce sociálního zařízení v 1. NP</t>
  </si>
  <si>
    <t>VFN , U Nemocnice 2, 128 08  Praha 2, Neurologická klinika</t>
  </si>
  <si>
    <t>VFN , U Nemocnice 2, 128 08  Praha 2, Stomatologická klinika</t>
  </si>
  <si>
    <t>VFN Praha - Stomatologická klinika - výtah</t>
  </si>
  <si>
    <t>VFN , U Nemocnice 2, 128 08  Praha 2, Urologická klinika</t>
  </si>
  <si>
    <t>006 01 233</t>
  </si>
  <si>
    <t>Rehabilitační ústav Hrabyně, 747 67  Hrabyně 204</t>
  </si>
  <si>
    <t>Psychiatrická nemocnice Brno, Húskova 1123/2, 618 32, Brno</t>
  </si>
  <si>
    <t>Pořízení modernějších prostředků pro modernizaci péče o gerontopsychiatrické pacienty PL Brno (neinvestice)</t>
  </si>
  <si>
    <t xml:space="preserve">2. </t>
  </si>
  <si>
    <t>266 41 135</t>
  </si>
  <si>
    <t>Gaudia proti rakovině, o. s., Jeseniova 1164/47, 130 00  Praha 3</t>
  </si>
  <si>
    <t>"Být spolu" - cyklus kulturních, společenských a sportovních akcí pro osoby s postižením i bez - pokračování a inovace projektu</t>
  </si>
  <si>
    <t>ADRA o.p.s. - pro Dobrovolnické centrum Adra Praha, Klikatá 1238/90c, 158 00, Praha 5 Jinonice</t>
  </si>
  <si>
    <t>Celia - život bez lepku, o.s., Nová Ves 198, 463 31  Nová Ves</t>
  </si>
  <si>
    <t>BanalFatal!</t>
  </si>
  <si>
    <t>Prevence proti úrazům</t>
  </si>
  <si>
    <t>006 76 098</t>
  </si>
  <si>
    <t>Pražská organizace vozíčkářů, o .s., Benediktská 688/6, 110 00  Praha 1</t>
  </si>
  <si>
    <t>K lékaři bez bariér - databáze informací o přístupnosti ambulantní zdravotnické péče a souvisejících služeb</t>
  </si>
  <si>
    <t>001 83 024</t>
  </si>
  <si>
    <t>Hamzova odborná léčebna pro děti a dospělé, 538 54  Luže 80 - Košumberk</t>
  </si>
  <si>
    <t>607 15 481</t>
  </si>
  <si>
    <t>Columna centrum s.r.o., Dřevařská 992/18a, 602 00  Brno</t>
  </si>
  <si>
    <t>Prevence a terapie ortopedických vad a funkčních poruch dolních končetin</t>
  </si>
  <si>
    <t>Dobrovolnický program FNKV jako důležitý nástroj psychosociální podpory hospitalizovných pacientů</t>
  </si>
  <si>
    <t>712 07 856</t>
  </si>
  <si>
    <t>Vysokomýtská nemocnice, Hradecká 167/II, 566 23  Vysoké Mýto</t>
  </si>
  <si>
    <t>Program dobrovolnictví ve Vysokomýtské nemocnici</t>
  </si>
  <si>
    <t>Parkinsonova nemoc na webu: www.parkinson-help.cz a sociálních sítích</t>
  </si>
  <si>
    <t>Relax and Understanding</t>
  </si>
  <si>
    <t>021 93 566</t>
  </si>
  <si>
    <t>652 69 705</t>
  </si>
  <si>
    <t>Fakultní nemocnice Brno, Jihlavská 340/20, 625 00  Brno</t>
  </si>
  <si>
    <t>Rozvoj dobrovolnického centra při FN Brno</t>
  </si>
  <si>
    <t xml:space="preserve">Fakultní nemocnice Královské Vinohrady, Šrobárova 50, 100 34  Praha 10, </t>
  </si>
  <si>
    <t>Specializovaná rehabilitace pro nemocné roztroušenou sklerózou - lymfodrenáž (investice)</t>
  </si>
  <si>
    <t>Specializovaná rehabilitace pro nemocné roztroušenou sklerózou  (cvičení)</t>
  </si>
  <si>
    <t>Dobrovolnický program Slezské diakonie Dobrovolnictví v nemocnicích Krnov a Třinec</t>
  </si>
  <si>
    <t>Zkvalitnění rehabilitační péče u dětí s tělesným postižením s využitím stabilometrické plošiny</t>
  </si>
  <si>
    <t>Využití ergoterapie k začlenění dětí s kombinovaným tělesným a mentálním postižením do běžného života</t>
  </si>
  <si>
    <t>002 35 105</t>
  </si>
  <si>
    <t>Město Velvary, MěÚ Velvary, nám. Krále Vladislava 1, 273 24  Velvary</t>
  </si>
  <si>
    <t>Velvary, Zdravotní středisko (rampy, vstupy, WC)</t>
  </si>
  <si>
    <t>Pořízení modernějších prostředků pro modernizaci péče o gerontopsychiatrické pacienty PN Brno (investice)</t>
  </si>
  <si>
    <t>Rozvoj dobrovolnických aktivit a příprava dobrovolníků pro práci v onkologickém centru</t>
  </si>
  <si>
    <t>Cyklus seminářů o následcích a rehabilitaci poranění mozku pro praktické lékaře a zdravotní sestry</t>
  </si>
  <si>
    <t>Rodiče a děti Kadaně, o.s. - Radka o.s., Chomutovská 1619, 432 01  Kadaň</t>
  </si>
  <si>
    <t>Informační časopis "Zrcadlo"</t>
  </si>
  <si>
    <t>Pro zdraví i pro radost - dobrovolnictví ve VFN</t>
  </si>
  <si>
    <t>Dejme práci svému srdci - dobrovolníci v IKEM</t>
  </si>
  <si>
    <t>Centrum pro zdravotně postižené a seniory Středočeského kraje, o.p.s., Hřebečská 2680, 272 02  Kladno</t>
  </si>
  <si>
    <t>Rozvoj dobrovolnictví v nemocnici Chomutov a Teplice a start onkologických dobrovolníků v Podhájí</t>
  </si>
  <si>
    <t>Podpora zdravotnického personálu při práci s nevidomými osobami</t>
  </si>
  <si>
    <t>Sdružení rodičů a přátel diabetických dětí v ČR, Prvního pluku 174/8,  186 00  Praha 8</t>
  </si>
  <si>
    <t>Senioři v pohybu</t>
  </si>
  <si>
    <t>Centrum pro dětský sluch Tamtam, o.p.s.</t>
  </si>
  <si>
    <t>REHAFIT, o.p.s., Generála Janouška 902/17, 198 00  Praha 9</t>
  </si>
  <si>
    <t>Buď fit v Rehafit VI !</t>
  </si>
  <si>
    <t>228 32 386</t>
  </si>
  <si>
    <t>MIKASA z.s., Lumírova 523/28, 700 30  Ostrava</t>
  </si>
  <si>
    <t>Zvyšování povědomí lékařů a nelékařských zdravotnických pracovníků a jejich vzdělávání v oblasti poruch autistického spektra</t>
  </si>
  <si>
    <t xml:space="preserve">Společnost pro bezlepkovou dietu, z.s., Koláčkova 1875/4, 182 00  Praha 8  </t>
  </si>
  <si>
    <t>Zajištění informovanosti o celiakii a bezlepkové dietě, vydání a tisk informační brožury "Bezlepková dieta - Jde to i bez lepku!"</t>
  </si>
  <si>
    <t>Výroba, tisk a distribuce informačních materiálů pro neurologicky nemocné pacienty a jejich blízké se zaměřením na problematiku Alzheimerovy nemoci</t>
  </si>
  <si>
    <t>RÚ Hrabyně - dovybavení přístroji a pomůckami pro rehabilitaci imobilních pacientů II - neinvestice</t>
  </si>
  <si>
    <t>RÚ Hrabyně - dovybavení přístroji a pomůckami pro rehabilitaci imobilních pacientů II - investice</t>
  </si>
  <si>
    <t>280 85 957</t>
  </si>
  <si>
    <t>Lékařská služba první pomoci Třeboň o.p.s., Palackého nám. 106, 379 01  Třeboň</t>
  </si>
  <si>
    <t>Prevence vzniku zdravotního postižení u školní mládeže</t>
  </si>
  <si>
    <t>Dobrovolnické centrum Motýlek, Černopolní 9,  625 00  Brno</t>
  </si>
  <si>
    <t>Dobrovolníci v nemocnici (FN Brno)</t>
  </si>
  <si>
    <t>Rozvoj a podpora dobrovolnické činnosti u pacientů para a tetraplegiků v subakutní fázi spinálního poškození při hospitalizaci na Traumatologicko-ortopedickém centru - spinální jednotce v Krajské nemocnici Liberec, a.s.</t>
  </si>
  <si>
    <t>710 09 396</t>
  </si>
  <si>
    <t>Zdravotní ústav se sídlem v Ostravě, Partyzánské nám. 2633/7, 702 00  Ostrava</t>
  </si>
  <si>
    <t>Vybudování bezbariérového přístupu - Dům zdraví v Jihlavě</t>
  </si>
  <si>
    <t>Tichý svět, o.p.s. (dříve APPN),Staňkovská 378, 198 00  Praha 9</t>
  </si>
  <si>
    <t>3.a,b)</t>
  </si>
  <si>
    <t>673 63 610</t>
  </si>
  <si>
    <t>Společnost pro ranou péči, o.s., Klimentská 1203/2, 110 00  Praha 1</t>
  </si>
  <si>
    <t>Dobrovolnické centrum Kladno, z.s.,  Cyrila Boudy 1444, 272 01  Kladno</t>
  </si>
  <si>
    <t>Dětský úsměv (dobrovolnický program v Dětském centru Kladno a jeho pobočce na Stochově)</t>
  </si>
  <si>
    <t>Dobrovolníci v Geriatrickém a rehabilitačním centru Kladno</t>
  </si>
  <si>
    <t>Integrační rekondiční pobyt se zaměřením na canisterapii</t>
  </si>
  <si>
    <t>Dobrovolnictví pro seniory a zdravotně postižené v nemocnicích hl. města Praha</t>
  </si>
  <si>
    <t>Dobrovolníci u občanů se zdravotním postižením v okrese Frýdek-Místek a Nový Jičín v roce 2015</t>
  </si>
  <si>
    <t>Dobrovolníci v nemocnici Znojmo, p.o.</t>
  </si>
  <si>
    <t>Dobrovolnictví v nemocnicích v okrese Karviná</t>
  </si>
  <si>
    <t>270 02 896</t>
  </si>
  <si>
    <t>Asociace Záchranný kruh, 5. května 155/8, 360 01  Karlovy Vary</t>
  </si>
  <si>
    <t>Týdenní stolní kalendář pro naše babičky a dědečky</t>
  </si>
  <si>
    <t>Prevence zdravotních problémů v oblasti zad a páteře u sedavých zaměstnání</t>
  </si>
  <si>
    <t>008 43 954</t>
  </si>
  <si>
    <t>Psychiatrická léčebna Šternberk, Olomoucká 173/1848, 785 01  Šternberk</t>
  </si>
  <si>
    <t>Modernizace lůžkového výtahu na gerontopsychiatrickém oddělení koedukovaném PL Šternberk</t>
  </si>
  <si>
    <t>Úprava elektroinstalace řízení a ovládání pro evakuační provoz výtahu interního oddělení PL Šternberk</t>
  </si>
  <si>
    <t>Vybudování výtahu pro dopravu osob se sníženou mobilitou u budovy p.č. 240/2 PL Šternberk</t>
  </si>
  <si>
    <t>Pořízení mechanických polohovacích křesel pro klienty gerontopsychiatrie PL Šternberk</t>
  </si>
  <si>
    <t>Pořízení elektrických polohovacích lůžek včetně příslušenství pro imobilní klienty oddělení gerontopsychiatrie PL Šternberk</t>
  </si>
  <si>
    <t>Modernizace lůžkového výtahu pro klientky gerontopsychiatrie PL Šternberk</t>
  </si>
  <si>
    <t>ADRA o.p.s. - pro Dobrovolnické centrum Adra Ostrava, Klikatá 1238/90c, 158 00, Praha 5 Jinonice</t>
  </si>
  <si>
    <t>Dobrovolníci pomáhají ve zdravotnických zařízeních v Ostravě a okolí</t>
  </si>
  <si>
    <t>Letáky o alergických nemocech - rozšíření a dotisk</t>
  </si>
  <si>
    <t>Občanské sdružení Máša, Mezi Vodami 205/29, 143 00  Praha 4</t>
  </si>
  <si>
    <t>Asociace pomáhající lidem s autismem - APLA Praha, Střední Čechy, o.s., Brunerova 1011/3, 163 00 Praha 17</t>
  </si>
  <si>
    <t>Vydání překladu odborné publikace Health Care and the Autism Spectrum (A Guide for Health Professionals, Parents and Carers) zaměřené na problematiku komunikace zdravotníků s osobami s poruchami autistického spektra</t>
  </si>
  <si>
    <t>Podpora Dobrovolnického centra při Thomayerově nemocnici v roce 2015</t>
  </si>
  <si>
    <t>Thomayerova nemocnice, Vídeňská 800, 140 59  Praha 4</t>
  </si>
  <si>
    <t>Ústav pro péči o matku a dítě, Podolské nábřeží 157, 147 00  Praha 4 - Podolí</t>
  </si>
  <si>
    <t>Centrum pro hendikepované maminky s komplexní diagnostikou a péčí o novorozence s poruchami sluchu</t>
  </si>
  <si>
    <t>JIKA - Olomoucké dobrovolnické centrum, o.s., Rooseveltova 563/84, 779 00  Olomouc</t>
  </si>
  <si>
    <t>Záchrana života zážitkem pro nevidomé a slabozraké</t>
  </si>
  <si>
    <t>Mobilní psychosociální a podpůrná péče v rámci paliativních služeb</t>
  </si>
  <si>
    <t>266 73 371</t>
  </si>
  <si>
    <t>Občanské sdružení Dítě s diabetem, Železárenská 636/4, 709 00  Ostrava</t>
  </si>
  <si>
    <t>Světový den diabetu - informační a osvětová kampaň zaměřená na prevenci vzniku cukrovky</t>
  </si>
  <si>
    <t>WWW.ZDRAVYZIVOTSCUKROVKOU.CZ - informace na jednom místě</t>
  </si>
  <si>
    <t>008 31 212</t>
  </si>
  <si>
    <t>Městská správa sociálních služeb v Mostě, p. o., Barvířská 495, 434 01  Most</t>
  </si>
  <si>
    <t>Rozvoj ergoterapeutické a logopedické péče ve FNKV</t>
  </si>
  <si>
    <t>Speciální nemocniční pokoj pro těžce tělesně, smyslově nebo mentálně postižené</t>
  </si>
  <si>
    <t>Zakoupení dvou PC pro geriatrické pacienty</t>
  </si>
  <si>
    <t>Bezbariérové koupelny pro geriatrické pacienty, dobudování přístupové cesty a prostoru pro venkovní vyjížďky pacientů s dobrovolníky a fyzioterapeuty</t>
  </si>
  <si>
    <t>Lymfom help o.s., Ungarova 678/6, 108 00  Praha 10</t>
  </si>
  <si>
    <t>Edukační setkání pro pacienty s maligním lymfomem</t>
  </si>
  <si>
    <t>Provozní náklady na pohybové aktivity osob s obezitou a nadváhou</t>
  </si>
  <si>
    <t>VŠTJ MEDICINA Praha, o.s., Salmovská 5, 120 00 Praha 2</t>
  </si>
  <si>
    <t>Pořízení multifunkčního zařízení pro tvorbu edukačních materiálů</t>
  </si>
  <si>
    <t>Osvěta zdravotníků v psychosociální problematice onkologicky nemocných</t>
  </si>
  <si>
    <t>Adresář služeb pro lidi s duševním onemocněním v ČR</t>
  </si>
  <si>
    <t>Tematické měsíce 2015</t>
  </si>
  <si>
    <t xml:space="preserve">Dobrovolnictví v nemocnicích </t>
  </si>
  <si>
    <t>Zřízení výtahu pro imobilní pacienty pro bezbariérový přístup do ambulancí čp. 68</t>
  </si>
  <si>
    <t>Pojízdný elektrický zvedák a závěsná síť pro imobilní klienty</t>
  </si>
  <si>
    <t>018 2 1504</t>
  </si>
  <si>
    <t>Svépomocná společnost Mlýnek, o.s., Nádražní 365/196, 702 00  Ostrava</t>
  </si>
  <si>
    <t>Svépomoc s pomocí</t>
  </si>
  <si>
    <t>650 81 374</t>
  </si>
  <si>
    <t>Hospic sv. Štěpána, o.s., Rybářské nám. 662/4, 412 01  Litoměřice</t>
  </si>
  <si>
    <t>Pořízení prostředků pro zkvalitnění péče o pacienty s vážným omezením hybnosti</t>
  </si>
  <si>
    <t>Pracoviště pro kognitivní trénink pacientů s kognitivní nedostatečností po CMP</t>
  </si>
  <si>
    <t>008 39 205</t>
  </si>
  <si>
    <t>Nemocnice Vyškov, Purkyňova 36, 682 01  Vyškov</t>
  </si>
  <si>
    <t>Canisterapie pro pacienty Oddělení dlouhodobě nemocných v Nemocnici Vyškov, p.o.</t>
  </si>
  <si>
    <t>Česká asociace pro vzácná onemocnění, Bělohorská 19, 160 09  Praha 6</t>
  </si>
  <si>
    <t>Včasná diagnostika vzácných onemocnění</t>
  </si>
  <si>
    <t>Relax and Understanding, Sokolovská 570/310, 190 00  Praha 9</t>
  </si>
  <si>
    <t>Mapování potřeb a odstraňování barier pro osoby s duševním onemocněním - vytváření rovných příležitostí</t>
  </si>
  <si>
    <t>Dobrovolníci  a jejich smysluplné doplnění zdravotní péče v Oblastní nemocnici Kladno, a.s., nemocnice Středočeského kraje</t>
  </si>
  <si>
    <t>Psychiatrická nemocnice v Opavě - Přístrojové dovybavení oddělení rehabilitace - neinvestice</t>
  </si>
  <si>
    <t>Psychiatrická nemocnice v Opavě - Přístrojové dovybavení oddělení rehabilitace - investice</t>
  </si>
  <si>
    <t>Psychiatrická nemocnice v Opavě - Přístavba lůžkového výtahu pro imobilní geriatrické pacienty pavilonu 22</t>
  </si>
  <si>
    <t>VFN , U Nemocnice 2, 128 08  Praha 2, II. Interní klinika</t>
  </si>
  <si>
    <t>VFN Praha - II. Interní klinika - vybudování sociálního zařízení, 1. NP</t>
  </si>
  <si>
    <t>VFN , U Nemocnice 2, 128 08  Praha 2, II. Chirurgická klinika</t>
  </si>
  <si>
    <t>VFN Praha - II. Chirurgická klinika - bezbariérový vstup</t>
  </si>
  <si>
    <t>VFN Praha - Geriatrická klinika - rekonstrukce sociálního zařízení ve 4.NP</t>
  </si>
  <si>
    <t>VFN Praha - Geriatrická klinika - přístrojové vybavení</t>
  </si>
  <si>
    <t>VFN Praha - Geriatrická klinika - bezbariérová nácviková kuchyň</t>
  </si>
  <si>
    <t>VFN Praha - IV. interní klinika - bezbariérové vstupy na oddělení ve 2. NP</t>
  </si>
  <si>
    <t>VFN Praha - Psychiatrická klinika - odd. muži, 3. NP - II. etapa</t>
  </si>
  <si>
    <t>VFN Praha - Neurologická klinika - výtah D6</t>
  </si>
  <si>
    <t>VFN Praha - Urologická klinika - rekonstrukce sociálního zařízení v 1. NP</t>
  </si>
  <si>
    <t>VFN Praha - Nefrologická klinika - rekonstrukce sociálního zařízení, 4. NP</t>
  </si>
  <si>
    <t>VFN , U Nemocnice 2, 128 08  Praha 2, Nefrologická klinika</t>
  </si>
  <si>
    <t>229 06 151</t>
  </si>
  <si>
    <t xml:space="preserve">Občanské sdružení Seppia, Kamelova 3260/3, 106 00  Praha 10 </t>
  </si>
  <si>
    <t>Integrace znevýhodněných osob do vzdělávání zdravotníků a veřejnosti</t>
  </si>
  <si>
    <t>Pečující rodina VII. ročník</t>
  </si>
  <si>
    <t>495 43 547</t>
  </si>
  <si>
    <t>Oblastní charita Kutná Hora, Havířská 403/3, 28 401  Kutná Hora</t>
  </si>
  <si>
    <t>Dobrovolnické centrum nemocnice Kutná Hora</t>
  </si>
  <si>
    <t>Výroba a vysílání rozhlasových pořadů: Diabetes mellitus 2015</t>
  </si>
  <si>
    <t>Výroba a vysílání rozhlasových pořadů: Dobrovolníci 2015</t>
  </si>
  <si>
    <t>Výroba a vysílání rozhlasových pořadů: Pomáháme sami sobě - občanská sdružení samotných lidí se zdravotním postižením 2015</t>
  </si>
  <si>
    <t>Kopírování CD rozhlasových pořadů: Rehabilitace</t>
  </si>
  <si>
    <t>Kopírování CD rozhlasových pořadů: Bez střechy nad hlavou se i stoná těžce. Bezdomovectví a zdravotní postižení.</t>
  </si>
  <si>
    <t>Kopírování CD rozhlasových pořadů: Onkologie 2013</t>
  </si>
  <si>
    <t>Kopírování CD rozhlasových pořadů: Roztroušená skleróza 2013</t>
  </si>
  <si>
    <t>Kopírování videopořadů na DVD: Úzkost není jen strach - Prof. MUDr. Cyril Hoschl, DrSc., FRCPsych</t>
  </si>
  <si>
    <t>Online tlumočení pro neslyšící v nemocnicích ČR</t>
  </si>
  <si>
    <t>448 49 656</t>
  </si>
  <si>
    <t>Sdružení rodičů a přátel Střediska "DAR" o.s., Alžírská 647/1, 160 00  Praha 6</t>
  </si>
  <si>
    <t>Respitní týdenní pobyty</t>
  </si>
  <si>
    <t>Výroba a vysílání rozhlasových pořadů: Aktivní senioři v komunitě 2015</t>
  </si>
  <si>
    <t>Výroba a vysílání rozhlasových pořadů: Ztracení lidé - Alzheimer 2015</t>
  </si>
  <si>
    <t>Kopírování CD rozhlasových pořadů: Cévní mozkové příhody 2014</t>
  </si>
  <si>
    <t>Kopírování CD rozhlasových pořadů: Komunikace s duševně nemocným 2013</t>
  </si>
  <si>
    <t>Kopírování CD rozhlasových pořadů: Kůže 2013</t>
  </si>
  <si>
    <t>Kopírování CD rozhlasových pořadů: Jak máme rozumět nevidomým 2014</t>
  </si>
  <si>
    <t>Cyklus rozhlasových pořadů: Paliativní a hospicová péče 2014</t>
  </si>
  <si>
    <t xml:space="preserve">Fakultní nemocnice v Motole, V Úvalu 84, 150 06 Praha 5 </t>
  </si>
  <si>
    <t>Zvyšování úrovně canisterapie a zooterapie ve FN v Motole</t>
  </si>
  <si>
    <t>Zlepšení využitelnosti zdravotní a sociální péče pro děti s chronickými nervosvalovými nemocemi</t>
  </si>
  <si>
    <t>Seznámení uživatelů kochleárního implantátu raně školního věku s funkcí a možnostmi implantátu</t>
  </si>
  <si>
    <t>006 74 443</t>
  </si>
  <si>
    <t>Svaz postižených civilizačními chorobami v ČR, z.s., Karlínské nám. 12, 186 00  praha 8</t>
  </si>
  <si>
    <t>Rozchodíme CIVILKY - prevence civilizačních onemocnění pomocí chůze s holemi nordic walking</t>
  </si>
  <si>
    <t>430 01 513</t>
  </si>
  <si>
    <t>Sportovní klub vozíčkářů Praha, Ovčárská 471/1b, 108 00  Malešice</t>
  </si>
  <si>
    <t>Průvodci aktivním životem na vozíku</t>
  </si>
  <si>
    <t>Rozvoj moderních trendů v neurorehabilitaci - vybavení přístroji a pomůckami potřebných pro léčbu neurologicky nemocných</t>
  </si>
  <si>
    <t>Internetové informační  centrum "První krok". Internetové bezplatné PORADNY.</t>
  </si>
  <si>
    <t>Internetové informační centrum "První krok": Aktualizace videozáznamů, rozvíjení a rozšiřování videosekcí, realizace internetového vysílání</t>
  </si>
  <si>
    <t>Internetové informační  centrum "První krok". Rozšiřování informačního centra pro občany se zdravotním postižením - zdravotnické pomůcky a navazující služby a informace pro zdravotně postižené</t>
  </si>
  <si>
    <t>Výroba a distribuce brožury Senioři v bezpečí doma i venku</t>
  </si>
  <si>
    <t>Terapie a hry v CID v Karlíně - 2015</t>
  </si>
  <si>
    <t>270 82 229</t>
  </si>
  <si>
    <t>Parkinson-Help o.s., Durerova 2177/55, 100 00  Praha 10</t>
  </si>
  <si>
    <t>Poradna prevence diabetu a problematického hojení ran pro seniory a pečující</t>
  </si>
  <si>
    <t>Paměťová cvičení on-line prostřednictvím portálu seniorum.cz</t>
  </si>
  <si>
    <t>000 23 728</t>
  </si>
  <si>
    <t>Revmatologický ústav, Na Slupi 450/4, 128 50  Praha 2</t>
  </si>
  <si>
    <t>Edukace pacientů a rodinných příslušníků efektivně a názorně</t>
  </si>
  <si>
    <t>"Nejsi padavka!"</t>
  </si>
  <si>
    <t>Průvodce správným sezením</t>
  </si>
  <si>
    <t>Desatero moudrého vozíčkáře</t>
  </si>
  <si>
    <t>TŘI, o.p.s., Sokolská 584, 257 22  Čerčany</t>
  </si>
  <si>
    <t>Dobrovolnické centrum TŘI, o.p.s.</t>
  </si>
  <si>
    <t>Cvičím s pomocí a cítím se lépe</t>
  </si>
  <si>
    <t>265 40 401</t>
  </si>
  <si>
    <t>Informační materiály na podporu včasné diagnostiky svalové dystrofie DMD/BMD</t>
  </si>
  <si>
    <t>Dobrovolnické aktivity ve prospěch umírajících a jejich rodin</t>
  </si>
  <si>
    <t xml:space="preserve">Terapie poruchy stability a chůze pomocí virtuální reality u nemocných Parkinsonovou nemocí - neinvestice </t>
  </si>
  <si>
    <t>709 50 431</t>
  </si>
  <si>
    <t>SNN v ČR, Spolek neslyšících Plzeň, Tylova 405/14, 301 00  Plzeň</t>
  </si>
  <si>
    <t>Dokážeme se domluvit?</t>
  </si>
  <si>
    <t>MENS SANA, o.p.s., Ukrajinská 1533/13, 708 00  Ostrava</t>
  </si>
  <si>
    <t>654 69 003</t>
  </si>
  <si>
    <t>Kognitivní centrum</t>
  </si>
  <si>
    <t>294 51 736</t>
  </si>
  <si>
    <t>Spirála o.p.s., Antonína Poledníka 1/2, 700 30  Ostrava</t>
  </si>
  <si>
    <t>Zlepšení informovanosti zdravotníků a veřejnosti o možnostech podpory duševně nemocných</t>
  </si>
  <si>
    <t xml:space="preserve">Terapie poruchy stability a chůze pomocí virtuální reality u nemocných Parkinsonovou nemocí - investice </t>
  </si>
  <si>
    <t>Zpátky na nohy</t>
  </si>
  <si>
    <t>270 48 861</t>
  </si>
  <si>
    <t>Semináře pro pracovníky školních jídelen na téma bezlepkové vaření pro děti s celiakií</t>
  </si>
  <si>
    <t>Spolky:</t>
  </si>
  <si>
    <t>Sexuální výchova a prevence sexuálního zneužívání osob s mentální disabilitou - výroba a distribuce informačních materiálů</t>
  </si>
  <si>
    <t>Rekondiční pobyty s trénováním paměti pro seniory</t>
  </si>
  <si>
    <t>Rehabilitační cvičení a plavání pro děti s poruchami autistického spektra</t>
  </si>
  <si>
    <t>Týdny pro duševní zdraví 2015</t>
  </si>
  <si>
    <t>Partnerství pomáhá všem - 5. ročník</t>
  </si>
  <si>
    <t>Komplexní psychosociální a podpůrná péče pro onkologicky a jinak chronicky nemocné a jejich blízké</t>
  </si>
  <si>
    <t xml:space="preserve">Liga vozíčkářů, Bzenecká 4226/23, 628 00, Brno </t>
  </si>
  <si>
    <t>Informacemi k soběstačnosti</t>
  </si>
  <si>
    <t>ParaCentrum Fenix, Kosmonautů 546/17, 625 00  Brno</t>
  </si>
  <si>
    <t>266 76 826</t>
  </si>
  <si>
    <t>Rehabilitace a aktivizace vozíčkářů po poškození míchy</t>
  </si>
  <si>
    <t>Informace chrání od zneužívání</t>
  </si>
  <si>
    <t>696 52 180</t>
  </si>
  <si>
    <t>SPEKTRUM preventivních programů pro děti a mládež, Husovo nám. 229, 767 01  Kroměříž</t>
  </si>
  <si>
    <t>Dobrovolníci v Psychiatrické nemocnici v Kroměříži</t>
  </si>
  <si>
    <t>613 83 082</t>
  </si>
  <si>
    <t>Ústřední vojenská nemocnice - Vojenská fakultní nemocnice Praha, U vojenské nemocnice 1200, 169 02  Praha 6</t>
  </si>
  <si>
    <t>Rozvoj Dobrovolnického programu v ÚVN Praha</t>
  </si>
  <si>
    <t>000 24 007</t>
  </si>
  <si>
    <t>Státní léčebné lázně Janské Lázně, státní podnik, Náměstí Svobody 272, 542 25  Janské Lázně</t>
  </si>
  <si>
    <t>Instalace šikmé imobilní schodišťové plošiny</t>
  </si>
  <si>
    <t>Příspěvkové organizace MZ:</t>
  </si>
  <si>
    <t>Příspěvkové organizace ostatní:</t>
  </si>
  <si>
    <t>Dobrovolníci Amelie pomáhají žít život s rakovinou</t>
  </si>
  <si>
    <t>Parent Project, Větrná 262, 550 01  Broumov</t>
  </si>
  <si>
    <t>Kopírování videopořadů na DVD: Komunikace - MUDr. Radkin Honzák</t>
  </si>
  <si>
    <t>Výroba a vysílání rozhlasových pořadů: Technika ve službách sluchově postižených 2015</t>
  </si>
  <si>
    <t xml:space="preserve">Pro dobrý start </t>
  </si>
  <si>
    <t>Odbor zdravotních služeb - oddělení zdravotně sociálních služeb</t>
  </si>
  <si>
    <t>Výše požadované dotace</t>
  </si>
  <si>
    <t>postoupil</t>
  </si>
  <si>
    <t>nepostoupil</t>
  </si>
  <si>
    <t>Program vyrovnávání příležitostí pro občany se zdravotním postižením 2015</t>
  </si>
  <si>
    <t>Bodové hodnocení projektu</t>
  </si>
  <si>
    <t>Investiční
prostředky</t>
  </si>
  <si>
    <t>Zařazení do kategorie</t>
  </si>
  <si>
    <t>Subjekt</t>
  </si>
  <si>
    <t>Kategorie "A"</t>
  </si>
  <si>
    <t>Zahrnuje projekty, které jsou významné pro cílové skupiny občanů, jejichž realizace přináší mimořádné nové nebo v praxi osvědčené výsledky vedoucí k naplňování cílů programu. Zařazením do kategorie "A" vyjadřuje dotační komise projektu prioritu a doporučuje přednostní podporu z prostředků programu.</t>
  </si>
  <si>
    <t>Kategorie "B"</t>
  </si>
  <si>
    <t>Zahrnuje projekty, jejichž realizace by byla prospěšná pro cílové skupiny občanů a přispěla by k naplňování cílů programu. Významem však nedosahují projektů zařazených do kategorie "A". Zařazením do kategore "B" vyjadřuje dotační komise projektu podporu a doporučuje přidělení státní dotace v rámci možností programu po uspokojení kategorie "A"</t>
  </si>
  <si>
    <t>Kategorie "NE"</t>
  </si>
  <si>
    <t>Zahrnuje projekty, jejichž zpracování neodpovídá vyhlášené metodice, projekty nejasné, neúplné, chybné a projekty, jejichž realizace by nenaplňovala cíle programu. Zařazením do kategorie "NE" vyjadřuje dotační komise názor, že projekt nemá být v rámci dotačního projektu podpořen a nedoporučuje jej do dalšího dotačního řízení, dále projekty, které nemohou být podpořeny pro nedostatek finančních prostředků.</t>
  </si>
  <si>
    <t>Město Stráž pod Ralskem, Revoluční 164, 471 27  Stráž pod Ralskem</t>
  </si>
  <si>
    <t>002 60 967</t>
  </si>
  <si>
    <t>Stráž pod Ralskem., Poliklinika - I. etapa (výtah)</t>
  </si>
  <si>
    <t>B</t>
  </si>
  <si>
    <t>NE</t>
  </si>
  <si>
    <t>A</t>
  </si>
  <si>
    <t>Investiční prostředky</t>
  </si>
  <si>
    <t>Neinvestiční prostředky</t>
  </si>
  <si>
    <t>DebRA ČR, z.ú., Černopolní 212/9, 613 00  Brno</t>
  </si>
  <si>
    <r>
      <t xml:space="preserve">Nemocnice bez bariér </t>
    </r>
    <r>
      <rPr>
        <sz val="11"/>
        <color indexed="8"/>
        <rFont val="Arial CE"/>
        <family val="0"/>
      </rPr>
      <t>(fyzických i komunikačních)</t>
    </r>
  </si>
  <si>
    <r>
      <t xml:space="preserve">"Rehabilitační pobyt - společný výjezd do přírody" </t>
    </r>
    <r>
      <rPr>
        <sz val="11"/>
        <rFont val="Arial CE"/>
        <family val="0"/>
      </rPr>
      <t>(pro Denní stacionář pro mentálně postižené)</t>
    </r>
  </si>
  <si>
    <r>
      <t xml:space="preserve">"Děti v přírodě - ozdravný a rehabilitační pobyt" </t>
    </r>
    <r>
      <rPr>
        <sz val="11"/>
        <rFont val="Arial CE"/>
        <family val="0"/>
      </rPr>
      <t>(pro Denní dětský rehabilitační stacionář a Středisko denní péče o děti do 3 let věku)</t>
    </r>
  </si>
  <si>
    <t>CEROS, Centrum komplexní neurorehabilitační péče pro nemocné roztroušenou sklerózou, o.p.s., V Parcelách 800/16, 252 19  Rudná u Prahy</t>
  </si>
  <si>
    <t>Mateřství jako výzva a jako radost. Rozhovory s ženami, které se i přes své zdravotní omezení rozhodly mít vlastní dítě.</t>
  </si>
  <si>
    <r>
      <t xml:space="preserve">Vyjádření komise </t>
    </r>
    <r>
      <rPr>
        <b/>
        <sz val="9"/>
        <color indexed="12"/>
        <rFont val="Arial CE"/>
        <family val="0"/>
      </rPr>
      <t>po 1. kole jednání</t>
    </r>
  </si>
  <si>
    <t>Výše schválené dotace</t>
  </si>
  <si>
    <r>
      <t xml:space="preserve">Materiál zpracován ke dni: </t>
    </r>
    <r>
      <rPr>
        <b/>
        <sz val="10"/>
        <rFont val="Arial CE"/>
        <family val="0"/>
      </rPr>
      <t xml:space="preserve">  6. 5. 2015</t>
    </r>
  </si>
  <si>
    <t>Přidělená dotace na rok 2015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</si>
</sst>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_-* #,##0.00&quot; Kč&quot;_-;\-* #,##0.00&quot; Kč&quot;_-;_-* \-??&quot; Kč&quot;_-;_-@_-"/>
    <numFmt numFmtId="166" formatCode="mmm\ 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150">
    <font>
      <sz val="10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9"/>
      <name val="Arial"/>
      <family val="2"/>
    </font>
    <font>
      <b/>
      <sz val="10"/>
      <name val="Arial"/>
      <family val="2"/>
    </font>
    <font>
      <b/>
      <sz val="16"/>
      <name val="Arial CE"/>
      <family val="2"/>
    </font>
    <font>
      <b/>
      <sz val="12"/>
      <name val="Arial CE"/>
      <family val="2"/>
    </font>
    <font>
      <b/>
      <sz val="8"/>
      <color indexed="8"/>
      <name val="Arial CE"/>
      <family val="2"/>
    </font>
    <font>
      <sz val="10"/>
      <color indexed="8"/>
      <name val="Arial CE"/>
      <family val="2"/>
    </font>
    <font>
      <sz val="7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5"/>
      <name val="Arial CE"/>
      <family val="2"/>
    </font>
    <font>
      <sz val="7"/>
      <color indexed="25"/>
      <name val="Arial CE"/>
      <family val="2"/>
    </font>
    <font>
      <sz val="10"/>
      <color indexed="16"/>
      <name val="Arial CE"/>
      <family val="2"/>
    </font>
    <font>
      <sz val="7"/>
      <color indexed="16"/>
      <name val="Arial CE"/>
      <family val="2"/>
    </font>
    <font>
      <sz val="10"/>
      <name val="Arial CE"/>
      <family val="2"/>
    </font>
    <font>
      <sz val="7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sz val="7"/>
      <color indexed="17"/>
      <name val="Arial CE"/>
      <family val="2"/>
    </font>
    <font>
      <b/>
      <sz val="8"/>
      <color indexed="12"/>
      <name val="Arial CE"/>
      <family val="2"/>
    </font>
    <font>
      <b/>
      <sz val="8"/>
      <color indexed="8"/>
      <name val="Arial"/>
      <family val="2"/>
    </font>
    <font>
      <sz val="7"/>
      <color indexed="10"/>
      <name val="Arial CE"/>
      <family val="2"/>
    </font>
    <font>
      <b/>
      <sz val="7"/>
      <color indexed="25"/>
      <name val="Arial CE"/>
      <family val="2"/>
    </font>
    <font>
      <b/>
      <sz val="8"/>
      <color indexed="25"/>
      <name val="Arial CE"/>
      <family val="2"/>
    </font>
    <font>
      <sz val="10"/>
      <color indexed="11"/>
      <name val="Arial CE"/>
      <family val="2"/>
    </font>
    <font>
      <b/>
      <sz val="11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sz val="18"/>
      <color indexed="12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i/>
      <sz val="14"/>
      <name val="Arial CE"/>
      <family val="2"/>
    </font>
    <font>
      <i/>
      <sz val="14"/>
      <name val="Arial"/>
      <family val="2"/>
    </font>
    <font>
      <b/>
      <sz val="9"/>
      <name val="Arial CE"/>
      <family val="2"/>
    </font>
    <font>
      <b/>
      <sz val="9"/>
      <color indexed="12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sz val="11"/>
      <name val="Arial CE"/>
      <family val="2"/>
    </font>
    <font>
      <sz val="11"/>
      <name val="Arial"/>
      <family val="2"/>
    </font>
    <font>
      <b/>
      <sz val="10"/>
      <color indexed="16"/>
      <name val="Arial CE"/>
      <family val="2"/>
    </font>
    <font>
      <b/>
      <sz val="11"/>
      <color indexed="12"/>
      <name val="Arial"/>
      <family val="2"/>
    </font>
    <font>
      <sz val="12"/>
      <name val="Arial CE"/>
      <family val="0"/>
    </font>
    <font>
      <b/>
      <sz val="11"/>
      <name val="Arial CE"/>
      <family val="0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color indexed="8"/>
      <name val="Arial"/>
      <family val="2"/>
    </font>
    <font>
      <sz val="11"/>
      <color indexed="25"/>
      <name val="Arial CE"/>
      <family val="2"/>
    </font>
    <font>
      <sz val="11"/>
      <color indexed="16"/>
      <name val="Arial CE"/>
      <family val="2"/>
    </font>
    <font>
      <b/>
      <sz val="11"/>
      <color indexed="12"/>
      <name val="Arial CE"/>
      <family val="2"/>
    </font>
    <font>
      <sz val="11"/>
      <color indexed="17"/>
      <name val="Arial CE"/>
      <family val="2"/>
    </font>
    <font>
      <b/>
      <sz val="11"/>
      <color indexed="8"/>
      <name val="Arial"/>
      <family val="2"/>
    </font>
    <font>
      <sz val="11"/>
      <color indexed="10"/>
      <name val="Arial CE"/>
      <family val="2"/>
    </font>
    <font>
      <b/>
      <sz val="10"/>
      <color indexed="10"/>
      <name val="Arial CE"/>
      <family val="2"/>
    </font>
    <font>
      <b/>
      <sz val="9"/>
      <color indexed="12"/>
      <name val="Arial CE"/>
      <family val="0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60"/>
      <name val="Arial CE"/>
      <family val="2"/>
    </font>
    <font>
      <sz val="9"/>
      <color indexed="60"/>
      <name val="Arial CE"/>
      <family val="2"/>
    </font>
    <font>
      <sz val="10"/>
      <color indexed="12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16"/>
      <name val="Arial CE"/>
      <family val="2"/>
    </font>
    <font>
      <b/>
      <sz val="10"/>
      <color indexed="60"/>
      <name val="Arial CE"/>
      <family val="0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25"/>
      <name val="Arial CE"/>
      <family val="2"/>
    </font>
    <font>
      <sz val="10"/>
      <color indexed="60"/>
      <name val="Arial CE"/>
      <family val="0"/>
    </font>
    <font>
      <sz val="10"/>
      <color indexed="60"/>
      <name val="Arial"/>
      <family val="2"/>
    </font>
    <font>
      <b/>
      <sz val="11"/>
      <color indexed="17"/>
      <name val="Arial"/>
      <family val="2"/>
    </font>
    <font>
      <sz val="11"/>
      <color indexed="10"/>
      <name val="Arial"/>
      <family val="2"/>
    </font>
    <font>
      <b/>
      <sz val="16"/>
      <color indexed="12"/>
      <name val="Arial"/>
      <family val="2"/>
    </font>
    <font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7"/>
      <color rgb="FF993366"/>
      <name val="Arial CE"/>
      <family val="2"/>
    </font>
    <font>
      <sz val="10"/>
      <color rgb="FF993366"/>
      <name val="Arial CE"/>
      <family val="2"/>
    </font>
    <font>
      <b/>
      <sz val="8"/>
      <color rgb="FF993300"/>
      <name val="Arial CE"/>
      <family val="2"/>
    </font>
    <font>
      <sz val="9"/>
      <color rgb="FF993300"/>
      <name val="Arial CE"/>
      <family val="2"/>
    </font>
    <font>
      <b/>
      <sz val="8"/>
      <color rgb="FF0000FF"/>
      <name val="Arial CE"/>
      <family val="2"/>
    </font>
    <font>
      <b/>
      <sz val="10"/>
      <color rgb="FF0000FF"/>
      <name val="Arial CE"/>
      <family val="2"/>
    </font>
    <font>
      <b/>
      <sz val="8"/>
      <color rgb="FF993366"/>
      <name val="Arial CE"/>
      <family val="2"/>
    </font>
    <font>
      <sz val="10"/>
      <color rgb="FF0000FF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 CE"/>
      <family val="2"/>
    </font>
    <font>
      <b/>
      <sz val="8"/>
      <color theme="1"/>
      <name val="Arial CE"/>
      <family val="2"/>
    </font>
    <font>
      <b/>
      <sz val="8"/>
      <color theme="1"/>
      <name val="Arial"/>
      <family val="2"/>
    </font>
    <font>
      <b/>
      <sz val="11"/>
      <color rgb="FF800000"/>
      <name val="Arial CE"/>
      <family val="2"/>
    </font>
    <font>
      <sz val="11"/>
      <color rgb="FF800000"/>
      <name val="Arial CE"/>
      <family val="2"/>
    </font>
    <font>
      <b/>
      <sz val="11"/>
      <color rgb="FF0000FF"/>
      <name val="Arial CE"/>
      <family val="2"/>
    </font>
    <font>
      <b/>
      <sz val="10"/>
      <color rgb="FF993300"/>
      <name val="Arial CE"/>
      <family val="0"/>
    </font>
    <font>
      <b/>
      <sz val="10"/>
      <color rgb="FFFF0000"/>
      <name val="Arial CE"/>
      <family val="2"/>
    </font>
    <font>
      <b/>
      <sz val="10"/>
      <color rgb="FF0000FF"/>
      <name val="Arial"/>
      <family val="2"/>
    </font>
    <font>
      <b/>
      <sz val="10"/>
      <color rgb="FF993300"/>
      <name val="Arial"/>
      <family val="2"/>
    </font>
    <font>
      <b/>
      <sz val="10"/>
      <color rgb="FF800000"/>
      <name val="Arial CE"/>
      <family val="2"/>
    </font>
    <font>
      <b/>
      <sz val="10"/>
      <color rgb="FF993366"/>
      <name val="Arial CE"/>
      <family val="2"/>
    </font>
    <font>
      <sz val="10"/>
      <color rgb="FF993300"/>
      <name val="Arial CE"/>
      <family val="0"/>
    </font>
    <font>
      <sz val="10"/>
      <color rgb="FFFF0000"/>
      <name val="Arial CE"/>
      <family val="2"/>
    </font>
    <font>
      <sz val="10"/>
      <color rgb="FF993300"/>
      <name val="Arial"/>
      <family val="2"/>
    </font>
    <font>
      <b/>
      <sz val="11"/>
      <color rgb="FF0000FF"/>
      <name val="Arial"/>
      <family val="2"/>
    </font>
    <font>
      <b/>
      <sz val="11"/>
      <color rgb="FF00B050"/>
      <name val="Arial"/>
      <family val="2"/>
    </font>
    <font>
      <sz val="11"/>
      <color rgb="FFFF0000"/>
      <name val="Arial"/>
      <family val="2"/>
    </font>
    <font>
      <b/>
      <sz val="9"/>
      <color rgb="FF0000FF"/>
      <name val="Arial"/>
      <family val="2"/>
    </font>
    <font>
      <b/>
      <sz val="9"/>
      <color rgb="FF0000FF"/>
      <name val="Arial CE"/>
      <family val="2"/>
    </font>
    <font>
      <b/>
      <sz val="16"/>
      <color rgb="FF0000FF"/>
      <name val="Arial"/>
      <family val="2"/>
    </font>
    <font>
      <sz val="16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0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10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1" fillId="0" borderId="0" applyNumberFormat="0" applyFill="0" applyBorder="0" applyAlignment="0" applyProtection="0"/>
    <xf numFmtId="0" fontId="102" fillId="19" borderId="0" applyNumberFormat="0" applyBorder="0" applyAlignment="0" applyProtection="0"/>
    <xf numFmtId="0" fontId="103" fillId="20" borderId="2" applyNumberForma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21" borderId="0" applyNumberFormat="0" applyBorder="0" applyAlignment="0" applyProtection="0"/>
    <xf numFmtId="0" fontId="0" fillId="0" borderId="0">
      <alignment/>
      <protection/>
    </xf>
    <xf numFmtId="0" fontId="10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110" fillId="0" borderId="7" applyNumberFormat="0" applyFill="0" applyAlignment="0" applyProtection="0"/>
    <xf numFmtId="0" fontId="111" fillId="23" borderId="0" applyNumberFormat="0" applyBorder="0" applyAlignment="0" applyProtection="0"/>
    <xf numFmtId="0" fontId="112" fillId="0" borderId="0" applyNumberFormat="0" applyFill="0" applyBorder="0" applyAlignment="0" applyProtection="0"/>
    <xf numFmtId="0" fontId="113" fillId="24" borderId="8" applyNumberFormat="0" applyAlignment="0" applyProtection="0"/>
    <xf numFmtId="0" fontId="114" fillId="25" borderId="8" applyNumberFormat="0" applyAlignment="0" applyProtection="0"/>
    <xf numFmtId="0" fontId="115" fillId="25" borderId="9" applyNumberFormat="0" applyAlignment="0" applyProtection="0"/>
    <xf numFmtId="0" fontId="116" fillId="0" borderId="0" applyNumberFormat="0" applyFill="0" applyBorder="0" applyAlignment="0" applyProtection="0"/>
    <xf numFmtId="0" fontId="99" fillId="26" borderId="0" applyNumberFormat="0" applyBorder="0" applyAlignment="0" applyProtection="0"/>
    <xf numFmtId="0" fontId="99" fillId="27" borderId="0" applyNumberFormat="0" applyBorder="0" applyAlignment="0" applyProtection="0"/>
    <xf numFmtId="0" fontId="99" fillId="28" borderId="0" applyNumberFormat="0" applyBorder="0" applyAlignment="0" applyProtection="0"/>
    <xf numFmtId="0" fontId="99" fillId="29" borderId="0" applyNumberFormat="0" applyBorder="0" applyAlignment="0" applyProtection="0"/>
    <xf numFmtId="0" fontId="99" fillId="30" borderId="0" applyNumberFormat="0" applyBorder="0" applyAlignment="0" applyProtection="0"/>
    <xf numFmtId="0" fontId="99" fillId="31" borderId="0" applyNumberFormat="0" applyBorder="0" applyAlignment="0" applyProtection="0"/>
  </cellStyleXfs>
  <cellXfs count="333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/>
    </xf>
    <xf numFmtId="3" fontId="0" fillId="0" borderId="0" xfId="0" applyNumberForma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3" fontId="0" fillId="0" borderId="10" xfId="0" applyNumberForma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9" fontId="18" fillId="0" borderId="1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49" fontId="29" fillId="0" borderId="11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49" fontId="25" fillId="0" borderId="11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49" fontId="20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117" fillId="0" borderId="12" xfId="0" applyNumberFormat="1" applyFont="1" applyFill="1" applyBorder="1" applyAlignment="1">
      <alignment horizontal="center" vertical="center"/>
    </xf>
    <xf numFmtId="0" fontId="118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3" fontId="1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/>
    </xf>
    <xf numFmtId="49" fontId="39" fillId="0" borderId="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41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119" fillId="0" borderId="0" xfId="0" applyFont="1" applyFill="1" applyBorder="1" applyAlignment="1">
      <alignment vertical="center" wrapText="1"/>
    </xf>
    <xf numFmtId="0" fontId="120" fillId="0" borderId="0" xfId="0" applyFont="1" applyFill="1" applyBorder="1" applyAlignment="1">
      <alignment vertical="center"/>
    </xf>
    <xf numFmtId="3" fontId="121" fillId="0" borderId="11" xfId="0" applyNumberFormat="1" applyFont="1" applyFill="1" applyBorder="1" applyAlignment="1">
      <alignment horizontal="center" vertical="center"/>
    </xf>
    <xf numFmtId="3" fontId="122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23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 wrapText="1"/>
    </xf>
    <xf numFmtId="166" fontId="9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124" fillId="0" borderId="0" xfId="0" applyFont="1" applyAlignment="1">
      <alignment horizontal="center" vertical="center" wrapText="1"/>
    </xf>
    <xf numFmtId="0" fontId="125" fillId="0" borderId="0" xfId="0" applyFont="1" applyBorder="1" applyAlignment="1">
      <alignment horizontal="center" vertical="center"/>
    </xf>
    <xf numFmtId="0" fontId="126" fillId="0" borderId="0" xfId="0" applyFont="1" applyBorder="1" applyAlignment="1">
      <alignment horizontal="center" vertical="center"/>
    </xf>
    <xf numFmtId="0" fontId="127" fillId="0" borderId="0" xfId="0" applyFont="1" applyBorder="1" applyAlignment="1">
      <alignment horizontal="center" vertical="center"/>
    </xf>
    <xf numFmtId="0" fontId="125" fillId="0" borderId="13" xfId="0" applyFont="1" applyFill="1" applyBorder="1" applyAlignment="1">
      <alignment horizontal="center" vertical="center"/>
    </xf>
    <xf numFmtId="0" fontId="128" fillId="0" borderId="11" xfId="0" applyFont="1" applyFill="1" applyBorder="1" applyAlignment="1">
      <alignment horizontal="center" vertical="center"/>
    </xf>
    <xf numFmtId="0" fontId="125" fillId="0" borderId="11" xfId="0" applyFont="1" applyFill="1" applyBorder="1" applyAlignment="1">
      <alignment horizontal="center" vertical="center"/>
    </xf>
    <xf numFmtId="0" fontId="128" fillId="0" borderId="0" xfId="0" applyFont="1" applyFill="1" applyBorder="1" applyAlignment="1">
      <alignment horizontal="center" vertical="center"/>
    </xf>
    <xf numFmtId="0" fontId="125" fillId="0" borderId="0" xfId="0" applyFont="1" applyFill="1" applyBorder="1" applyAlignment="1">
      <alignment horizontal="center" vertical="center"/>
    </xf>
    <xf numFmtId="0" fontId="129" fillId="0" borderId="11" xfId="0" applyFont="1" applyFill="1" applyBorder="1" applyAlignment="1">
      <alignment horizontal="center" vertical="center"/>
    </xf>
    <xf numFmtId="0" fontId="130" fillId="0" borderId="0" xfId="0" applyFont="1" applyAlignment="1">
      <alignment horizontal="center" vertical="center" wrapText="1"/>
    </xf>
    <xf numFmtId="0" fontId="130" fillId="0" borderId="0" xfId="0" applyFont="1" applyBorder="1" applyAlignment="1">
      <alignment horizontal="center" vertical="center"/>
    </xf>
    <xf numFmtId="0" fontId="130" fillId="0" borderId="11" xfId="0" applyFont="1" applyFill="1" applyBorder="1" applyAlignment="1">
      <alignment horizontal="center" vertical="center"/>
    </xf>
    <xf numFmtId="0" fontId="130" fillId="0" borderId="0" xfId="0" applyFont="1" applyFill="1" applyBorder="1" applyAlignment="1">
      <alignment horizontal="center" vertical="center"/>
    </xf>
    <xf numFmtId="3" fontId="122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5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0" fontId="46" fillId="0" borderId="0" xfId="0" applyFont="1" applyBorder="1" applyAlignment="1">
      <alignment horizontal="justify" vertical="center"/>
    </xf>
    <xf numFmtId="0" fontId="50" fillId="0" borderId="11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horizontal="justify" vertical="center"/>
    </xf>
    <xf numFmtId="0" fontId="51" fillId="0" borderId="11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horizontal="justify" vertical="center"/>
    </xf>
    <xf numFmtId="0" fontId="53" fillId="0" borderId="11" xfId="0" applyFont="1" applyFill="1" applyBorder="1" applyAlignment="1">
      <alignment horizontal="justify" vertical="center"/>
    </xf>
    <xf numFmtId="0" fontId="131" fillId="0" borderId="11" xfId="0" applyFont="1" applyFill="1" applyBorder="1" applyAlignment="1">
      <alignment vertical="center" wrapText="1"/>
    </xf>
    <xf numFmtId="0" fontId="132" fillId="0" borderId="11" xfId="0" applyFont="1" applyFill="1" applyBorder="1" applyAlignment="1">
      <alignment horizontal="justify" vertical="center"/>
    </xf>
    <xf numFmtId="0" fontId="133" fillId="0" borderId="11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horizontal="justify" vertical="center"/>
    </xf>
    <xf numFmtId="0" fontId="132" fillId="0" borderId="12" xfId="0" applyFont="1" applyFill="1" applyBorder="1" applyAlignment="1">
      <alignment horizontal="justify" vertical="center"/>
    </xf>
    <xf numFmtId="0" fontId="133" fillId="0" borderId="12" xfId="0" applyFont="1" applyFill="1" applyBorder="1" applyAlignment="1">
      <alignment vertical="center" wrapText="1"/>
    </xf>
    <xf numFmtId="0" fontId="55" fillId="0" borderId="12" xfId="0" applyFont="1" applyFill="1" applyBorder="1" applyAlignment="1">
      <alignment horizontal="justify" vertical="center"/>
    </xf>
    <xf numFmtId="0" fontId="50" fillId="0" borderId="11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justify" vertical="center"/>
    </xf>
    <xf numFmtId="0" fontId="50" fillId="0" borderId="12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horizontal="justify" vertical="center"/>
    </xf>
    <xf numFmtId="0" fontId="56" fillId="0" borderId="11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horizontal="justify" vertical="center"/>
    </xf>
    <xf numFmtId="49" fontId="58" fillId="0" borderId="11" xfId="0" applyNumberFormat="1" applyFont="1" applyFill="1" applyBorder="1" applyAlignment="1">
      <alignment vertical="center" wrapText="1"/>
    </xf>
    <xf numFmtId="49" fontId="53" fillId="0" borderId="11" xfId="0" applyNumberFormat="1" applyFont="1" applyFill="1" applyBorder="1" applyAlignment="1">
      <alignment vertical="center" wrapText="1"/>
    </xf>
    <xf numFmtId="0" fontId="53" fillId="0" borderId="11" xfId="0" applyFont="1" applyFill="1" applyBorder="1" applyAlignment="1">
      <alignment horizontal="justify" vertical="center" wrapText="1"/>
    </xf>
    <xf numFmtId="49" fontId="53" fillId="0" borderId="11" xfId="0" applyNumberFormat="1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vertical="center" wrapText="1"/>
    </xf>
    <xf numFmtId="49" fontId="45" fillId="0" borderId="11" xfId="0" applyNumberFormat="1" applyFont="1" applyFill="1" applyBorder="1" applyAlignment="1">
      <alignment horizontal="left" vertical="center" wrapText="1"/>
    </xf>
    <xf numFmtId="49" fontId="52" fillId="0" borderId="11" xfId="0" applyNumberFormat="1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justify" vertical="center"/>
    </xf>
    <xf numFmtId="0" fontId="131" fillId="0" borderId="11" xfId="0" applyFont="1" applyFill="1" applyBorder="1" applyAlignment="1">
      <alignment horizontal="justify" vertical="center"/>
    </xf>
    <xf numFmtId="0" fontId="52" fillId="0" borderId="11" xfId="0" applyFont="1" applyFill="1" applyBorder="1" applyAlignment="1">
      <alignment vertical="center" wrapText="1"/>
    </xf>
    <xf numFmtId="0" fontId="46" fillId="0" borderId="13" xfId="0" applyFont="1" applyFill="1" applyBorder="1" applyAlignment="1">
      <alignment horizontal="justify" vertical="center"/>
    </xf>
    <xf numFmtId="49" fontId="32" fillId="0" borderId="11" xfId="0" applyNumberFormat="1" applyFont="1" applyFill="1" applyBorder="1" applyAlignment="1">
      <alignment vertical="center" wrapText="1"/>
    </xf>
    <xf numFmtId="49" fontId="46" fillId="0" borderId="11" xfId="0" applyNumberFormat="1" applyFont="1" applyFill="1" applyBorder="1" applyAlignment="1">
      <alignment vertical="center" wrapText="1"/>
    </xf>
    <xf numFmtId="0" fontId="51" fillId="0" borderId="13" xfId="0" applyFont="1" applyFill="1" applyBorder="1" applyAlignment="1">
      <alignment vertical="center" wrapText="1"/>
    </xf>
    <xf numFmtId="0" fontId="52" fillId="0" borderId="13" xfId="0" applyFont="1" applyFill="1" applyBorder="1" applyAlignment="1">
      <alignment horizontal="justify" vertical="center"/>
    </xf>
    <xf numFmtId="3" fontId="0" fillId="0" borderId="11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122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" fontId="12" fillId="0" borderId="11" xfId="0" applyNumberFormat="1" applyFont="1" applyFill="1" applyBorder="1" applyAlignment="1">
      <alignment horizontal="right" vertical="center"/>
    </xf>
    <xf numFmtId="0" fontId="134" fillId="0" borderId="0" xfId="0" applyFont="1" applyFill="1" applyBorder="1" applyAlignment="1">
      <alignment vertical="center" wrapText="1"/>
    </xf>
    <xf numFmtId="0" fontId="134" fillId="0" borderId="0" xfId="0" applyFont="1" applyFill="1" applyBorder="1" applyAlignment="1">
      <alignment vertical="center" wrapText="1"/>
    </xf>
    <xf numFmtId="3" fontId="135" fillId="0" borderId="11" xfId="0" applyNumberFormat="1" applyFont="1" applyFill="1" applyBorder="1" applyAlignment="1">
      <alignment horizontal="center" vertical="center"/>
    </xf>
    <xf numFmtId="0" fontId="136" fillId="0" borderId="0" xfId="0" applyFont="1" applyFill="1" applyBorder="1" applyAlignment="1">
      <alignment horizontal="center" vertical="center" wrapText="1"/>
    </xf>
    <xf numFmtId="0" fontId="137" fillId="0" borderId="0" xfId="0" applyFont="1" applyFill="1" applyBorder="1" applyAlignment="1">
      <alignment vertical="center" wrapText="1"/>
    </xf>
    <xf numFmtId="3" fontId="12" fillId="0" borderId="11" xfId="0" applyNumberFormat="1" applyFont="1" applyFill="1" applyBorder="1" applyAlignment="1">
      <alignment horizontal="right" vertical="center" wrapText="1"/>
    </xf>
    <xf numFmtId="3" fontId="138" fillId="0" borderId="11" xfId="0" applyNumberFormat="1" applyFont="1" applyFill="1" applyBorder="1" applyAlignment="1">
      <alignment horizontal="right" vertical="center"/>
    </xf>
    <xf numFmtId="3" fontId="47" fillId="0" borderId="11" xfId="0" applyNumberFormat="1" applyFont="1" applyFill="1" applyBorder="1" applyAlignment="1">
      <alignment horizontal="right" vertical="center"/>
    </xf>
    <xf numFmtId="3" fontId="138" fillId="0" borderId="12" xfId="0" applyNumberFormat="1" applyFont="1" applyFill="1" applyBorder="1" applyAlignment="1">
      <alignment horizontal="right" vertical="center"/>
    </xf>
    <xf numFmtId="0" fontId="139" fillId="0" borderId="0" xfId="0" applyFont="1" applyFill="1" applyBorder="1" applyAlignment="1">
      <alignment vertical="center" wrapText="1"/>
    </xf>
    <xf numFmtId="3" fontId="47" fillId="0" borderId="12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128" fillId="0" borderId="11" xfId="0" applyNumberFormat="1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right" vertical="center"/>
    </xf>
    <xf numFmtId="3" fontId="137" fillId="0" borderId="0" xfId="0" applyNumberFormat="1" applyFont="1" applyFill="1" applyBorder="1" applyAlignment="1">
      <alignment vertical="center" wrapText="1"/>
    </xf>
    <xf numFmtId="0" fontId="140" fillId="0" borderId="0" xfId="0" applyFont="1" applyFill="1" applyBorder="1" applyAlignment="1">
      <alignment wrapText="1"/>
    </xf>
    <xf numFmtId="0" fontId="134" fillId="0" borderId="0" xfId="0" applyFont="1" applyFill="1" applyBorder="1" applyAlignment="1">
      <alignment wrapText="1"/>
    </xf>
    <xf numFmtId="0" fontId="122" fillId="0" borderId="0" xfId="0" applyFont="1" applyFill="1" applyBorder="1" applyAlignment="1">
      <alignment vertical="center" wrapText="1"/>
    </xf>
    <xf numFmtId="49" fontId="134" fillId="0" borderId="0" xfId="0" applyNumberFormat="1" applyFont="1" applyFill="1" applyBorder="1" applyAlignment="1">
      <alignment horizontal="left" vertical="center" wrapText="1"/>
    </xf>
    <xf numFmtId="3" fontId="135" fillId="0" borderId="11" xfId="0" applyNumberFormat="1" applyFont="1" applyFill="1" applyBorder="1" applyAlignment="1">
      <alignment horizontal="center" vertical="center"/>
    </xf>
    <xf numFmtId="0" fontId="134" fillId="0" borderId="0" xfId="47" applyFont="1" applyFill="1" applyBorder="1" applyAlignment="1">
      <alignment horizontal="left" vertical="center" wrapText="1"/>
      <protection/>
    </xf>
    <xf numFmtId="0" fontId="137" fillId="0" borderId="0" xfId="0" applyFont="1" applyFill="1" applyBorder="1" applyAlignment="1">
      <alignment horizontal="left" vertical="center" wrapText="1"/>
    </xf>
    <xf numFmtId="3" fontId="60" fillId="0" borderId="11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122" fillId="0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141" fillId="0" borderId="0" xfId="0" applyFont="1" applyFill="1" applyBorder="1" applyAlignment="1">
      <alignment/>
    </xf>
    <xf numFmtId="3" fontId="12" fillId="0" borderId="13" xfId="0" applyNumberFormat="1" applyFont="1" applyFill="1" applyBorder="1" applyAlignment="1">
      <alignment horizontal="right" vertical="center"/>
    </xf>
    <xf numFmtId="0" fontId="134" fillId="0" borderId="0" xfId="0" applyFont="1" applyFill="1" applyBorder="1" applyAlignment="1">
      <alignment wrapText="1"/>
    </xf>
    <xf numFmtId="0" fontId="135" fillId="0" borderId="0" xfId="0" applyFont="1" applyFill="1" applyBorder="1" applyAlignment="1">
      <alignment vertical="center" wrapText="1"/>
    </xf>
    <xf numFmtId="0" fontId="140" fillId="0" borderId="0" xfId="0" applyFont="1" applyFill="1" applyBorder="1" applyAlignment="1">
      <alignment vertical="center"/>
    </xf>
    <xf numFmtId="3" fontId="14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122" fillId="0" borderId="14" xfId="0" applyNumberFormat="1" applyFont="1" applyFill="1" applyBorder="1" applyAlignment="1">
      <alignment horizontal="center" vertical="center"/>
    </xf>
    <xf numFmtId="0" fontId="142" fillId="0" borderId="0" xfId="0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right" vertical="center"/>
    </xf>
    <xf numFmtId="3" fontId="122" fillId="0" borderId="15" xfId="0" applyNumberFormat="1" applyFont="1" applyFill="1" applyBorder="1" applyAlignment="1">
      <alignment horizontal="center" vertical="center"/>
    </xf>
    <xf numFmtId="0" fontId="130" fillId="0" borderId="13" xfId="0" applyFont="1" applyBorder="1" applyAlignment="1">
      <alignment horizontal="center" vertical="center"/>
    </xf>
    <xf numFmtId="0" fontId="125" fillId="0" borderId="13" xfId="0" applyFont="1" applyBorder="1" applyAlignment="1">
      <alignment horizontal="center" vertical="center"/>
    </xf>
    <xf numFmtId="3" fontId="122" fillId="0" borderId="13" xfId="0" applyNumberFormat="1" applyFont="1" applyFill="1" applyBorder="1" applyAlignment="1">
      <alignment horizontal="center" vertical="center"/>
    </xf>
    <xf numFmtId="0" fontId="128" fillId="0" borderId="13" xfId="0" applyFont="1" applyFill="1" applyBorder="1" applyAlignment="1">
      <alignment horizontal="center" vertical="center"/>
    </xf>
    <xf numFmtId="0" fontId="134" fillId="0" borderId="15" xfId="0" applyFont="1" applyFill="1" applyBorder="1" applyAlignment="1">
      <alignment vertical="center" wrapText="1"/>
    </xf>
    <xf numFmtId="0" fontId="32" fillId="0" borderId="0" xfId="0" applyFont="1" applyBorder="1" applyAlignment="1">
      <alignment horizontal="center" vertical="center"/>
    </xf>
    <xf numFmtId="3" fontId="143" fillId="0" borderId="13" xfId="0" applyNumberFormat="1" applyFont="1" applyBorder="1" applyAlignment="1">
      <alignment horizontal="right" vertical="center"/>
    </xf>
    <xf numFmtId="3" fontId="143" fillId="0" borderId="11" xfId="0" applyNumberFormat="1" applyFont="1" applyFill="1" applyBorder="1" applyAlignment="1">
      <alignment horizontal="right" vertical="center"/>
    </xf>
    <xf numFmtId="3" fontId="133" fillId="0" borderId="11" xfId="0" applyNumberFormat="1" applyFont="1" applyFill="1" applyBorder="1" applyAlignment="1">
      <alignment horizontal="right" vertical="center"/>
    </xf>
    <xf numFmtId="3" fontId="133" fillId="0" borderId="13" xfId="0" applyNumberFormat="1" applyFont="1" applyFill="1" applyBorder="1" applyAlignment="1">
      <alignment horizontal="right" vertical="center"/>
    </xf>
    <xf numFmtId="3" fontId="131" fillId="0" borderId="11" xfId="0" applyNumberFormat="1" applyFont="1" applyFill="1" applyBorder="1" applyAlignment="1">
      <alignment horizontal="right" vertical="center"/>
    </xf>
    <xf numFmtId="3" fontId="133" fillId="0" borderId="0" xfId="0" applyNumberFormat="1" applyFont="1" applyFill="1" applyBorder="1" applyAlignment="1">
      <alignment horizontal="right" vertical="center"/>
    </xf>
    <xf numFmtId="3" fontId="143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center" vertical="center"/>
    </xf>
    <xf numFmtId="3" fontId="144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145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8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133" fillId="32" borderId="1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/>
    </xf>
    <xf numFmtId="0" fontId="131" fillId="0" borderId="11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center"/>
    </xf>
    <xf numFmtId="0" fontId="46" fillId="0" borderId="0" xfId="0" applyFont="1" applyFill="1" applyBorder="1" applyAlignment="1">
      <alignment horizontal="justify" vertical="center"/>
    </xf>
    <xf numFmtId="0" fontId="132" fillId="0" borderId="11" xfId="0" applyFont="1" applyFill="1" applyBorder="1" applyAlignment="1">
      <alignment horizontal="justify" vertical="center"/>
    </xf>
    <xf numFmtId="3" fontId="143" fillId="0" borderId="0" xfId="0" applyNumberFormat="1" applyFont="1" applyBorder="1" applyAlignment="1">
      <alignment horizontal="right" vertical="center"/>
    </xf>
    <xf numFmtId="3" fontId="143" fillId="0" borderId="13" xfId="0" applyNumberFormat="1" applyFont="1" applyFill="1" applyBorder="1" applyAlignment="1">
      <alignment horizontal="right" vertical="center"/>
    </xf>
    <xf numFmtId="3" fontId="56" fillId="0" borderId="0" xfId="0" applyNumberFormat="1" applyFont="1" applyBorder="1" applyAlignment="1">
      <alignment horizontal="center" vertical="center"/>
    </xf>
    <xf numFmtId="3" fontId="145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28" fillId="0" borderId="16" xfId="0" applyFont="1" applyFill="1" applyBorder="1" applyAlignment="1">
      <alignment horizontal="center" vertical="center"/>
    </xf>
    <xf numFmtId="3" fontId="133" fillId="0" borderId="17" xfId="0" applyNumberFormat="1" applyFont="1" applyFill="1" applyBorder="1" applyAlignment="1">
      <alignment horizontal="right" vertical="center"/>
    </xf>
    <xf numFmtId="0" fontId="128" fillId="0" borderId="12" xfId="0" applyFont="1" applyFill="1" applyBorder="1" applyAlignment="1">
      <alignment horizontal="center" vertical="center"/>
    </xf>
    <xf numFmtId="0" fontId="146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>
      <alignment horizontal="center" vertical="center"/>
    </xf>
    <xf numFmtId="3" fontId="143" fillId="0" borderId="20" xfId="0" applyNumberFormat="1" applyFont="1" applyBorder="1" applyAlignment="1">
      <alignment horizontal="right" vertical="center"/>
    </xf>
    <xf numFmtId="0" fontId="1" fillId="0" borderId="21" xfId="0" applyFont="1" applyFill="1" applyBorder="1" applyAlignment="1">
      <alignment horizontal="center" vertical="center"/>
    </xf>
    <xf numFmtId="3" fontId="143" fillId="0" borderId="22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center" vertical="center"/>
    </xf>
    <xf numFmtId="3" fontId="133" fillId="0" borderId="22" xfId="0" applyNumberFormat="1" applyFont="1" applyFill="1" applyBorder="1" applyAlignment="1">
      <alignment horizontal="right" vertical="center"/>
    </xf>
    <xf numFmtId="3" fontId="133" fillId="0" borderId="20" xfId="0" applyNumberFormat="1" applyFont="1" applyFill="1" applyBorder="1" applyAlignment="1">
      <alignment horizontal="right" vertical="center"/>
    </xf>
    <xf numFmtId="3" fontId="131" fillId="0" borderId="22" xfId="0" applyNumberFormat="1" applyFont="1" applyFill="1" applyBorder="1" applyAlignment="1">
      <alignment horizontal="right" vertical="center"/>
    </xf>
    <xf numFmtId="0" fontId="123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3" fontId="133" fillId="0" borderId="25" xfId="0" applyNumberFormat="1" applyFont="1" applyFill="1" applyBorder="1" applyAlignment="1">
      <alignment horizontal="right" vertical="center"/>
    </xf>
    <xf numFmtId="3" fontId="143" fillId="0" borderId="25" xfId="0" applyNumberFormat="1" applyFont="1" applyFill="1" applyBorder="1" applyAlignment="1">
      <alignment horizontal="right" vertical="center"/>
    </xf>
    <xf numFmtId="3" fontId="131" fillId="0" borderId="22" xfId="0" applyNumberFormat="1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vertical="center"/>
    </xf>
    <xf numFmtId="0" fontId="46" fillId="0" borderId="27" xfId="0" applyFont="1" applyFill="1" applyBorder="1" applyAlignment="1">
      <alignment horizontal="justify" vertical="center"/>
    </xf>
    <xf numFmtId="3" fontId="0" fillId="0" borderId="27" xfId="0" applyNumberForma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130" fillId="0" borderId="27" xfId="0" applyFont="1" applyFill="1" applyBorder="1" applyAlignment="1">
      <alignment horizontal="center" vertical="center"/>
    </xf>
    <xf numFmtId="0" fontId="125" fillId="0" borderId="27" xfId="0" applyFont="1" applyFill="1" applyBorder="1" applyAlignment="1">
      <alignment horizontal="center" vertical="center"/>
    </xf>
    <xf numFmtId="3" fontId="143" fillId="0" borderId="27" xfId="0" applyNumberFormat="1" applyFont="1" applyFill="1" applyBorder="1" applyAlignment="1">
      <alignment horizontal="right" vertical="center"/>
    </xf>
    <xf numFmtId="0" fontId="32" fillId="0" borderId="28" xfId="0" applyFont="1" applyFill="1" applyBorder="1" applyAlignment="1">
      <alignment horizontal="center" vertical="center"/>
    </xf>
    <xf numFmtId="49" fontId="8" fillId="0" borderId="29" xfId="0" applyNumberFormat="1" applyFont="1" applyBorder="1" applyAlignment="1" applyProtection="1">
      <alignment horizontal="center" vertical="center"/>
      <protection/>
    </xf>
    <xf numFmtId="0" fontId="32" fillId="0" borderId="29" xfId="0" applyFont="1" applyBorder="1" applyAlignment="1" applyProtection="1">
      <alignment horizontal="center" vertical="center"/>
      <protection/>
    </xf>
    <xf numFmtId="3" fontId="147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vertical="center"/>
      <protection/>
    </xf>
    <xf numFmtId="3" fontId="136" fillId="0" borderId="27" xfId="0" applyNumberFormat="1" applyFont="1" applyBorder="1" applyAlignment="1" applyProtection="1">
      <alignment horizontal="center" vertical="center" wrapText="1"/>
      <protection/>
    </xf>
    <xf numFmtId="3" fontId="136" fillId="0" borderId="30" xfId="0" applyNumberFormat="1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>
      <alignment vertical="center"/>
    </xf>
    <xf numFmtId="3" fontId="122" fillId="0" borderId="0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horizontal="right" vertical="center"/>
    </xf>
    <xf numFmtId="3" fontId="122" fillId="0" borderId="12" xfId="0" applyNumberFormat="1" applyFont="1" applyFill="1" applyBorder="1" applyAlignment="1">
      <alignment horizontal="right" vertical="center"/>
    </xf>
    <xf numFmtId="3" fontId="122" fillId="0" borderId="12" xfId="0" applyNumberFormat="1" applyFont="1" applyFill="1" applyBorder="1" applyAlignment="1">
      <alignment horizontal="center" vertical="center"/>
    </xf>
    <xf numFmtId="3" fontId="133" fillId="0" borderId="12" xfId="0" applyNumberFormat="1" applyFont="1" applyFill="1" applyBorder="1" applyAlignment="1">
      <alignment horizontal="right" vertical="center"/>
    </xf>
    <xf numFmtId="3" fontId="133" fillId="0" borderId="32" xfId="0" applyNumberFormat="1" applyFont="1" applyFill="1" applyBorder="1" applyAlignment="1">
      <alignment horizontal="right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vertical="center"/>
    </xf>
    <xf numFmtId="0" fontId="46" fillId="0" borderId="14" xfId="0" applyFont="1" applyFill="1" applyBorder="1" applyAlignment="1">
      <alignment horizontal="justify" vertical="center"/>
    </xf>
    <xf numFmtId="3" fontId="0" fillId="0" borderId="14" xfId="0" applyNumberFormat="1" applyFont="1" applyFill="1" applyBorder="1" applyAlignment="1">
      <alignment horizontal="right" vertical="center"/>
    </xf>
    <xf numFmtId="0" fontId="142" fillId="0" borderId="14" xfId="0" applyFont="1" applyFill="1" applyBorder="1" applyAlignment="1">
      <alignment vertical="center"/>
    </xf>
    <xf numFmtId="0" fontId="128" fillId="0" borderId="14" xfId="0" applyFont="1" applyFill="1" applyBorder="1" applyAlignment="1">
      <alignment horizontal="center" vertical="center"/>
    </xf>
    <xf numFmtId="3" fontId="133" fillId="0" borderId="14" xfId="0" applyNumberFormat="1" applyFont="1" applyFill="1" applyBorder="1" applyAlignment="1">
      <alignment horizontal="right" vertical="center"/>
    </xf>
    <xf numFmtId="3" fontId="133" fillId="0" borderId="34" xfId="0" applyNumberFormat="1" applyFont="1" applyFill="1" applyBorder="1" applyAlignment="1">
      <alignment horizontal="right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vertical="center" wrapText="1"/>
    </xf>
    <xf numFmtId="0" fontId="52" fillId="33" borderId="11" xfId="0" applyFont="1" applyFill="1" applyBorder="1" applyAlignment="1">
      <alignment horizontal="justify" vertical="center"/>
    </xf>
    <xf numFmtId="3" fontId="12" fillId="33" borderId="11" xfId="0" applyNumberFormat="1" applyFont="1" applyFill="1" applyBorder="1" applyAlignment="1">
      <alignment horizontal="right" vertical="center"/>
    </xf>
    <xf numFmtId="3" fontId="122" fillId="33" borderId="11" xfId="0" applyNumberFormat="1" applyFont="1" applyFill="1" applyBorder="1" applyAlignment="1">
      <alignment horizontal="center" vertical="center"/>
    </xf>
    <xf numFmtId="0" fontId="134" fillId="33" borderId="0" xfId="0" applyFont="1" applyFill="1" applyBorder="1" applyAlignment="1">
      <alignment vertical="center" wrapText="1"/>
    </xf>
    <xf numFmtId="0" fontId="128" fillId="33" borderId="11" xfId="0" applyFont="1" applyFill="1" applyBorder="1" applyAlignment="1">
      <alignment horizontal="center" vertical="center"/>
    </xf>
    <xf numFmtId="3" fontId="133" fillId="33" borderId="11" xfId="0" applyNumberFormat="1" applyFont="1" applyFill="1" applyBorder="1" applyAlignment="1">
      <alignment horizontal="right" vertical="center"/>
    </xf>
    <xf numFmtId="3" fontId="133" fillId="33" borderId="22" xfId="0" applyNumberFormat="1" applyFont="1" applyFill="1" applyBorder="1" applyAlignment="1">
      <alignment horizontal="right" vertical="center"/>
    </xf>
    <xf numFmtId="0" fontId="10" fillId="33" borderId="0" xfId="0" applyFont="1" applyFill="1" applyBorder="1" applyAlignment="1">
      <alignment/>
    </xf>
    <xf numFmtId="0" fontId="125" fillId="33" borderId="11" xfId="0" applyFont="1" applyFill="1" applyBorder="1" applyAlignment="1">
      <alignment horizontal="center" vertical="center"/>
    </xf>
    <xf numFmtId="3" fontId="143" fillId="33" borderId="11" xfId="0" applyNumberFormat="1" applyFont="1" applyFill="1" applyBorder="1" applyAlignment="1">
      <alignment horizontal="right" vertical="center"/>
    </xf>
    <xf numFmtId="3" fontId="143" fillId="33" borderId="22" xfId="0" applyNumberFormat="1" applyFont="1" applyFill="1" applyBorder="1" applyAlignment="1">
      <alignment horizontal="right" vertical="center"/>
    </xf>
    <xf numFmtId="0" fontId="15" fillId="33" borderId="0" xfId="0" applyFont="1" applyFill="1" applyBorder="1" applyAlignment="1">
      <alignment/>
    </xf>
    <xf numFmtId="3" fontId="138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6" fillId="0" borderId="0" xfId="0" applyFont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30" fillId="0" borderId="35" xfId="0" applyFont="1" applyBorder="1" applyAlignment="1" applyProtection="1">
      <alignment horizontal="center" vertical="center" textRotation="90" wrapText="1"/>
      <protection/>
    </xf>
    <xf numFmtId="0" fontId="130" fillId="0" borderId="36" xfId="0" applyFont="1" applyBorder="1" applyAlignment="1" applyProtection="1">
      <alignment horizontal="center" vertical="center" textRotation="90" wrapText="1"/>
      <protection/>
    </xf>
    <xf numFmtId="0" fontId="8" fillId="0" borderId="37" xfId="0" applyFont="1" applyBorder="1" applyAlignment="1" applyProtection="1">
      <alignment horizontal="center" vertical="center"/>
      <protection/>
    </xf>
    <xf numFmtId="0" fontId="43" fillId="0" borderId="38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27" fillId="0" borderId="35" xfId="0" applyFont="1" applyBorder="1" applyAlignment="1" applyProtection="1">
      <alignment horizontal="center" vertical="center" textRotation="90" wrapText="1"/>
      <protection/>
    </xf>
    <xf numFmtId="0" fontId="125" fillId="0" borderId="36" xfId="0" applyFont="1" applyBorder="1" applyAlignment="1" applyProtection="1">
      <alignment horizontal="center" vertical="center" textRotation="90" wrapText="1"/>
      <protection/>
    </xf>
    <xf numFmtId="0" fontId="50" fillId="0" borderId="35" xfId="0" applyFont="1" applyBorder="1" applyAlignment="1" applyProtection="1">
      <alignment horizontal="center" vertical="center"/>
      <protection/>
    </xf>
    <xf numFmtId="0" fontId="46" fillId="0" borderId="3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64" fontId="147" fillId="0" borderId="35" xfId="0" applyNumberFormat="1" applyFont="1" applyBorder="1" applyAlignment="1" applyProtection="1">
      <alignment horizontal="center" vertical="center" textRotation="90" wrapText="1"/>
      <protection/>
    </xf>
    <xf numFmtId="0" fontId="5" fillId="0" borderId="36" xfId="0" applyFont="1" applyBorder="1" applyAlignment="1" applyProtection="1">
      <alignment horizontal="center" vertical="center" textRotation="90" wrapText="1"/>
      <protection/>
    </xf>
    <xf numFmtId="3" fontId="143" fillId="0" borderId="37" xfId="0" applyNumberFormat="1" applyFont="1" applyBorder="1" applyAlignment="1" applyProtection="1">
      <alignment horizontal="center" vertical="center" wrapText="1"/>
      <protection/>
    </xf>
    <xf numFmtId="0" fontId="46" fillId="0" borderId="39" xfId="0" applyFont="1" applyBorder="1" applyAlignment="1" applyProtection="1">
      <alignment vertical="center" wrapText="1"/>
      <protection/>
    </xf>
    <xf numFmtId="0" fontId="7" fillId="0" borderId="24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40" xfId="0" applyFont="1" applyBorder="1" applyAlignment="1">
      <alignment horizontal="center" vertical="center" textRotation="90"/>
    </xf>
    <xf numFmtId="0" fontId="2" fillId="0" borderId="41" xfId="0" applyFont="1" applyBorder="1" applyAlignment="1">
      <alignment horizontal="center" vertical="center" textRotation="90"/>
    </xf>
    <xf numFmtId="0" fontId="2" fillId="0" borderId="42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3" fontId="143" fillId="0" borderId="38" xfId="0" applyNumberFormat="1" applyFont="1" applyBorder="1" applyAlignment="1" applyProtection="1">
      <alignment horizontal="center" vertical="center" wrapText="1"/>
      <protection/>
    </xf>
    <xf numFmtId="0" fontId="36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9" fillId="0" borderId="0" xfId="0" applyFont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9" fillId="0" borderId="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48" fillId="0" borderId="0" xfId="0" applyFont="1" applyBorder="1" applyAlignment="1">
      <alignment horizontal="center" vertical="center" wrapText="1"/>
    </xf>
    <xf numFmtId="0" fontId="149" fillId="0" borderId="0" xfId="0" applyFont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0"/>
  <sheetViews>
    <sheetView tabSelected="1" zoomScaleSheetLayoutView="71" workbookViewId="0" topLeftCell="A237">
      <selection activeCell="A254" sqref="A254:IV254"/>
    </sheetView>
  </sheetViews>
  <sheetFormatPr defaultColWidth="9.140625" defaultRowHeight="12.75"/>
  <cols>
    <col min="1" max="1" width="3.7109375" style="30" bestFit="1" customWidth="1"/>
    <col min="2" max="2" width="5.421875" style="7" bestFit="1" customWidth="1"/>
    <col min="3" max="3" width="7.7109375" style="1" customWidth="1"/>
    <col min="4" max="4" width="33.140625" style="100" customWidth="1"/>
    <col min="5" max="5" width="38.28125" style="103" customWidth="1"/>
    <col min="6" max="6" width="12.00390625" style="2" customWidth="1"/>
    <col min="7" max="7" width="10.8515625" style="2" customWidth="1"/>
    <col min="8" max="8" width="12.421875" style="53" customWidth="1"/>
    <col min="9" max="9" width="0.2890625" style="3" hidden="1" customWidth="1"/>
    <col min="10" max="10" width="5.00390625" style="91" customWidth="1"/>
    <col min="11" max="11" width="12.421875" style="81" customWidth="1"/>
    <col min="12" max="12" width="12.421875" style="211" customWidth="1"/>
    <col min="13" max="13" width="14.57421875" style="188" customWidth="1"/>
    <col min="14" max="14" width="4.8515625" style="4" customWidth="1"/>
    <col min="15" max="15" width="5.00390625" style="4" customWidth="1"/>
    <col min="16" max="16" width="9.140625" style="4" customWidth="1"/>
    <col min="17" max="16384" width="9.140625" style="4" customWidth="1"/>
  </cols>
  <sheetData>
    <row r="1" spans="1:13" s="5" customFormat="1" ht="42" customHeight="1">
      <c r="A1" s="320" t="s">
        <v>467</v>
      </c>
      <c r="B1" s="321"/>
      <c r="C1" s="321"/>
      <c r="D1" s="321"/>
      <c r="E1" s="321"/>
      <c r="F1" s="321"/>
      <c r="G1" s="321"/>
      <c r="H1" s="321"/>
      <c r="I1" s="294"/>
      <c r="J1" s="294"/>
      <c r="K1" s="294"/>
      <c r="L1" s="294"/>
      <c r="M1" s="294"/>
    </row>
    <row r="2" spans="1:13" s="77" customFormat="1" ht="43.5" customHeight="1">
      <c r="A2" s="76"/>
      <c r="B2" s="331" t="s">
        <v>495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1:10" ht="25.5" customHeight="1" hidden="1">
      <c r="A3" s="6"/>
      <c r="B3" s="6"/>
      <c r="C3" s="78"/>
      <c r="D3" s="201"/>
      <c r="E3" s="201"/>
      <c r="F3" s="79"/>
      <c r="G3" s="79"/>
      <c r="H3" s="79"/>
      <c r="I3" s="80"/>
      <c r="J3" s="90"/>
    </row>
    <row r="4" spans="1:10" ht="24" customHeight="1">
      <c r="A4" s="6"/>
      <c r="B4" s="295" t="s">
        <v>472</v>
      </c>
      <c r="C4" s="296"/>
      <c r="D4" s="296"/>
      <c r="E4" s="296"/>
      <c r="F4" s="79"/>
      <c r="G4" s="79"/>
      <c r="H4" s="79"/>
      <c r="I4" s="80"/>
      <c r="J4" s="90"/>
    </row>
    <row r="5" spans="1:13" ht="57" customHeight="1">
      <c r="A5" s="6"/>
      <c r="B5" s="322" t="s">
        <v>473</v>
      </c>
      <c r="C5" s="323"/>
      <c r="D5" s="323"/>
      <c r="E5" s="323"/>
      <c r="F5" s="323"/>
      <c r="G5" s="323"/>
      <c r="H5" s="323"/>
      <c r="I5" s="323"/>
      <c r="J5" s="323"/>
      <c r="K5" s="324"/>
      <c r="L5" s="324"/>
      <c r="M5" s="325"/>
    </row>
    <row r="6" spans="1:10" ht="16.5" customHeight="1">
      <c r="A6" s="6"/>
      <c r="B6" s="6"/>
      <c r="C6" s="78"/>
      <c r="D6" s="201"/>
      <c r="E6" s="201"/>
      <c r="F6" s="79"/>
      <c r="G6" s="79"/>
      <c r="H6" s="79"/>
      <c r="I6" s="80"/>
      <c r="J6" s="90"/>
    </row>
    <row r="7" spans="1:10" ht="21.75" customHeight="1">
      <c r="A7" s="6"/>
      <c r="B7" s="295" t="s">
        <v>474</v>
      </c>
      <c r="C7" s="296"/>
      <c r="D7" s="296"/>
      <c r="E7" s="296"/>
      <c r="F7" s="79"/>
      <c r="G7" s="79"/>
      <c r="H7" s="79"/>
      <c r="I7" s="80"/>
      <c r="J7" s="90"/>
    </row>
    <row r="8" spans="1:13" ht="61.5" customHeight="1">
      <c r="A8" s="6"/>
      <c r="B8" s="326" t="s">
        <v>475</v>
      </c>
      <c r="C8" s="327"/>
      <c r="D8" s="327"/>
      <c r="E8" s="327"/>
      <c r="F8" s="327"/>
      <c r="G8" s="327"/>
      <c r="H8" s="327"/>
      <c r="I8" s="327"/>
      <c r="J8" s="324"/>
      <c r="K8" s="324"/>
      <c r="L8" s="324"/>
      <c r="M8" s="325"/>
    </row>
    <row r="9" spans="1:10" ht="16.5" customHeight="1">
      <c r="A9" s="6"/>
      <c r="B9" s="6"/>
      <c r="C9" s="78"/>
      <c r="D9" s="201"/>
      <c r="E9" s="201"/>
      <c r="F9" s="79"/>
      <c r="G9" s="79"/>
      <c r="H9" s="79"/>
      <c r="I9" s="80"/>
      <c r="J9" s="90"/>
    </row>
    <row r="10" spans="1:10" ht="23.25" customHeight="1">
      <c r="A10" s="6"/>
      <c r="B10" s="295" t="s">
        <v>476</v>
      </c>
      <c r="C10" s="296"/>
      <c r="D10" s="296"/>
      <c r="E10" s="296"/>
      <c r="F10" s="79"/>
      <c r="G10" s="79"/>
      <c r="H10" s="79"/>
      <c r="I10" s="80"/>
      <c r="J10" s="90"/>
    </row>
    <row r="11" spans="1:13" ht="60.75" customHeight="1">
      <c r="A11" s="6"/>
      <c r="B11" s="328" t="s">
        <v>477</v>
      </c>
      <c r="C11" s="329"/>
      <c r="D11" s="329"/>
      <c r="E11" s="329"/>
      <c r="F11" s="329"/>
      <c r="G11" s="329"/>
      <c r="H11" s="329"/>
      <c r="I11" s="329"/>
      <c r="J11" s="329"/>
      <c r="K11" s="330"/>
      <c r="L11" s="330"/>
      <c r="M11" s="294"/>
    </row>
    <row r="12" spans="1:10" ht="8.25" customHeight="1">
      <c r="A12" s="6"/>
      <c r="B12" s="6"/>
      <c r="C12" s="78"/>
      <c r="D12" s="201"/>
      <c r="E12" s="201"/>
      <c r="F12" s="79"/>
      <c r="G12" s="79"/>
      <c r="H12" s="79"/>
      <c r="I12" s="80"/>
      <c r="J12" s="90"/>
    </row>
    <row r="13" spans="1:13" s="44" customFormat="1" ht="0.75" customHeight="1">
      <c r="A13" s="45"/>
      <c r="B13" s="60"/>
      <c r="C13" s="46"/>
      <c r="D13" s="202"/>
      <c r="E13" s="202"/>
      <c r="F13" s="46"/>
      <c r="G13" s="46"/>
      <c r="H13" s="51"/>
      <c r="I13" s="54"/>
      <c r="J13" s="91"/>
      <c r="K13" s="82"/>
      <c r="L13" s="211"/>
      <c r="M13" s="188"/>
    </row>
    <row r="14" spans="1:13" s="49" customFormat="1" ht="18.75" customHeight="1">
      <c r="A14" s="47"/>
      <c r="B14" s="307" t="s">
        <v>463</v>
      </c>
      <c r="C14" s="308"/>
      <c r="D14" s="308"/>
      <c r="E14" s="308"/>
      <c r="F14" s="48"/>
      <c r="G14" s="48"/>
      <c r="H14" s="48"/>
      <c r="I14" s="55"/>
      <c r="J14" s="91"/>
      <c r="K14" s="83"/>
      <c r="L14" s="211"/>
      <c r="M14" s="188"/>
    </row>
    <row r="15" spans="1:13" s="49" customFormat="1" ht="12.75" customHeight="1">
      <c r="A15" s="47"/>
      <c r="B15" s="301" t="s">
        <v>494</v>
      </c>
      <c r="C15" s="302"/>
      <c r="D15" s="302"/>
      <c r="E15" s="207"/>
      <c r="F15" s="50"/>
      <c r="G15" s="50"/>
      <c r="H15" s="47"/>
      <c r="I15" s="47"/>
      <c r="J15" s="91"/>
      <c r="K15" s="83"/>
      <c r="L15" s="211"/>
      <c r="M15" s="188"/>
    </row>
    <row r="16" spans="1:13" s="49" customFormat="1" ht="12" customHeight="1" thickBot="1">
      <c r="A16" s="47"/>
      <c r="B16" s="217"/>
      <c r="C16" s="218"/>
      <c r="D16" s="218"/>
      <c r="E16" s="207"/>
      <c r="F16" s="50"/>
      <c r="G16" s="50"/>
      <c r="H16" s="47"/>
      <c r="I16" s="47"/>
      <c r="J16" s="91"/>
      <c r="K16" s="83"/>
      <c r="L16" s="211"/>
      <c r="M16" s="188"/>
    </row>
    <row r="17" spans="1:13" s="49" customFormat="1" ht="12.75" customHeight="1" hidden="1" thickBot="1">
      <c r="A17" s="47"/>
      <c r="B17" s="217"/>
      <c r="C17" s="218"/>
      <c r="D17" s="218"/>
      <c r="E17" s="207"/>
      <c r="F17" s="50"/>
      <c r="G17" s="50"/>
      <c r="H17" s="47"/>
      <c r="I17" s="47"/>
      <c r="J17" s="91"/>
      <c r="K17" s="83"/>
      <c r="L17" s="211"/>
      <c r="M17" s="188"/>
    </row>
    <row r="18" spans="1:13" s="49" customFormat="1" ht="12.75" customHeight="1" hidden="1" thickBot="1">
      <c r="A18" s="47"/>
      <c r="B18" s="217"/>
      <c r="C18" s="218"/>
      <c r="D18" s="218"/>
      <c r="E18" s="207"/>
      <c r="F18" s="50"/>
      <c r="G18" s="50"/>
      <c r="H18" s="47"/>
      <c r="I18" s="47"/>
      <c r="J18" s="91"/>
      <c r="K18" s="83"/>
      <c r="L18" s="211"/>
      <c r="M18" s="188"/>
    </row>
    <row r="19" spans="1:13" s="49" customFormat="1" ht="15.75" hidden="1" thickBot="1">
      <c r="A19" s="47"/>
      <c r="B19" s="217"/>
      <c r="C19" s="218"/>
      <c r="D19" s="218"/>
      <c r="E19" s="207"/>
      <c r="F19" s="50"/>
      <c r="G19" s="50"/>
      <c r="H19" s="47"/>
      <c r="I19" s="47"/>
      <c r="J19" s="91"/>
      <c r="K19" s="83"/>
      <c r="L19" s="211"/>
      <c r="M19" s="188"/>
    </row>
    <row r="20" spans="1:9" ht="0.75" customHeight="1" hidden="1" thickBot="1">
      <c r="A20" s="7"/>
      <c r="B20" s="61"/>
      <c r="C20" s="13"/>
      <c r="E20" s="207"/>
      <c r="F20" s="8"/>
      <c r="G20" s="8"/>
      <c r="H20" s="6"/>
      <c r="I20" s="6"/>
    </row>
    <row r="21" spans="1:13" ht="54" customHeight="1">
      <c r="A21" s="315" t="s">
        <v>42</v>
      </c>
      <c r="B21" s="317" t="s">
        <v>43</v>
      </c>
      <c r="C21" s="299" t="s">
        <v>44</v>
      </c>
      <c r="D21" s="300"/>
      <c r="E21" s="305" t="s">
        <v>45</v>
      </c>
      <c r="F21" s="311" t="s">
        <v>464</v>
      </c>
      <c r="G21" s="319"/>
      <c r="H21" s="309" t="s">
        <v>492</v>
      </c>
      <c r="I21" s="222"/>
      <c r="J21" s="297" t="s">
        <v>468</v>
      </c>
      <c r="K21" s="303" t="s">
        <v>470</v>
      </c>
      <c r="L21" s="311" t="s">
        <v>493</v>
      </c>
      <c r="M21" s="312"/>
    </row>
    <row r="22" spans="1:14" ht="51.75" customHeight="1" thickBot="1">
      <c r="A22" s="316"/>
      <c r="B22" s="318"/>
      <c r="C22" s="249" t="s">
        <v>46</v>
      </c>
      <c r="D22" s="250" t="s">
        <v>471</v>
      </c>
      <c r="E22" s="306"/>
      <c r="F22" s="251" t="s">
        <v>469</v>
      </c>
      <c r="G22" s="251" t="s">
        <v>48</v>
      </c>
      <c r="H22" s="310"/>
      <c r="I22" s="252"/>
      <c r="J22" s="298"/>
      <c r="K22" s="304"/>
      <c r="L22" s="253" t="s">
        <v>484</v>
      </c>
      <c r="M22" s="254" t="s">
        <v>485</v>
      </c>
      <c r="N22" s="215"/>
    </row>
    <row r="23" spans="1:13" ht="15">
      <c r="A23" s="223"/>
      <c r="B23" s="62"/>
      <c r="C23" s="10"/>
      <c r="D23" s="203" t="s">
        <v>456</v>
      </c>
      <c r="E23" s="208"/>
      <c r="F23" s="11"/>
      <c r="G23" s="11"/>
      <c r="H23" s="59"/>
      <c r="J23" s="183"/>
      <c r="K23" s="184"/>
      <c r="L23" s="189"/>
      <c r="M23" s="224"/>
    </row>
    <row r="24" spans="1:13" s="29" customFormat="1" ht="30">
      <c r="A24" s="225">
        <v>1</v>
      </c>
      <c r="B24" s="40" t="s">
        <v>132</v>
      </c>
      <c r="C24" s="36" t="s">
        <v>229</v>
      </c>
      <c r="D24" s="104" t="s">
        <v>230</v>
      </c>
      <c r="E24" s="105" t="s">
        <v>231</v>
      </c>
      <c r="F24" s="137">
        <v>0</v>
      </c>
      <c r="G24" s="138">
        <v>284000</v>
      </c>
      <c r="H24" s="139" t="s">
        <v>465</v>
      </c>
      <c r="I24" s="140"/>
      <c r="J24" s="84">
        <v>18</v>
      </c>
      <c r="K24" s="84" t="s">
        <v>483</v>
      </c>
      <c r="L24" s="212">
        <v>0</v>
      </c>
      <c r="M24" s="226">
        <v>80000</v>
      </c>
    </row>
    <row r="25" spans="1:13" s="16" customFormat="1" ht="45">
      <c r="A25" s="227">
        <v>2</v>
      </c>
      <c r="B25" s="63" t="s">
        <v>132</v>
      </c>
      <c r="C25" s="15" t="s">
        <v>53</v>
      </c>
      <c r="D25" s="106" t="s">
        <v>232</v>
      </c>
      <c r="E25" s="107" t="s">
        <v>222</v>
      </c>
      <c r="F25" s="141">
        <v>0</v>
      </c>
      <c r="G25" s="141">
        <v>185000</v>
      </c>
      <c r="H25" s="139" t="s">
        <v>465</v>
      </c>
      <c r="I25" s="142"/>
      <c r="J25" s="85">
        <v>21</v>
      </c>
      <c r="K25" s="85" t="s">
        <v>483</v>
      </c>
      <c r="L25" s="191">
        <v>0</v>
      </c>
      <c r="M25" s="228">
        <v>80000</v>
      </c>
    </row>
    <row r="26" spans="1:13" s="16" customFormat="1" ht="57">
      <c r="A26" s="227">
        <v>3</v>
      </c>
      <c r="B26" s="63">
        <v>2</v>
      </c>
      <c r="C26" s="15" t="s">
        <v>53</v>
      </c>
      <c r="D26" s="106" t="s">
        <v>232</v>
      </c>
      <c r="E26" s="107" t="s">
        <v>261</v>
      </c>
      <c r="F26" s="141">
        <v>0</v>
      </c>
      <c r="G26" s="141">
        <v>90000</v>
      </c>
      <c r="H26" s="139" t="s">
        <v>465</v>
      </c>
      <c r="I26" s="143"/>
      <c r="J26" s="85">
        <v>22</v>
      </c>
      <c r="K26" s="85" t="s">
        <v>483</v>
      </c>
      <c r="L26" s="191">
        <v>0</v>
      </c>
      <c r="M26" s="228">
        <v>80000</v>
      </c>
    </row>
    <row r="27" spans="1:13" s="16" customFormat="1" ht="45">
      <c r="A27" s="227">
        <v>4</v>
      </c>
      <c r="B27" s="63">
        <v>4</v>
      </c>
      <c r="C27" s="15" t="s">
        <v>53</v>
      </c>
      <c r="D27" s="106" t="s">
        <v>232</v>
      </c>
      <c r="E27" s="107" t="s">
        <v>316</v>
      </c>
      <c r="F27" s="141">
        <v>0</v>
      </c>
      <c r="G27" s="141">
        <v>98240</v>
      </c>
      <c r="H27" s="139" t="s">
        <v>465</v>
      </c>
      <c r="I27" s="143"/>
      <c r="J27" s="85">
        <v>20</v>
      </c>
      <c r="K27" s="85" t="s">
        <v>483</v>
      </c>
      <c r="L27" s="191">
        <v>0</v>
      </c>
      <c r="M27" s="228">
        <v>60000</v>
      </c>
    </row>
    <row r="28" spans="1:13" s="16" customFormat="1" ht="45">
      <c r="A28" s="227">
        <v>5</v>
      </c>
      <c r="B28" s="63">
        <v>2</v>
      </c>
      <c r="C28" s="15" t="s">
        <v>53</v>
      </c>
      <c r="D28" s="106" t="s">
        <v>232</v>
      </c>
      <c r="E28" s="107" t="s">
        <v>317</v>
      </c>
      <c r="F28" s="141">
        <v>355200</v>
      </c>
      <c r="G28" s="141">
        <v>0</v>
      </c>
      <c r="H28" s="139" t="s">
        <v>465</v>
      </c>
      <c r="I28" s="143"/>
      <c r="J28" s="85">
        <v>25</v>
      </c>
      <c r="K28" s="221" t="s">
        <v>483</v>
      </c>
      <c r="L28" s="191">
        <v>355000</v>
      </c>
      <c r="M28" s="228">
        <v>0</v>
      </c>
    </row>
    <row r="29" spans="1:13" s="16" customFormat="1" ht="45">
      <c r="A29" s="227">
        <v>6</v>
      </c>
      <c r="B29" s="63">
        <v>2</v>
      </c>
      <c r="C29" s="15" t="s">
        <v>53</v>
      </c>
      <c r="D29" s="106" t="s">
        <v>232</v>
      </c>
      <c r="E29" s="107" t="s">
        <v>318</v>
      </c>
      <c r="F29" s="141">
        <v>0</v>
      </c>
      <c r="G29" s="141">
        <v>40000</v>
      </c>
      <c r="H29" s="139" t="s">
        <v>465</v>
      </c>
      <c r="I29" s="143"/>
      <c r="J29" s="219">
        <v>17</v>
      </c>
      <c r="K29" s="85" t="s">
        <v>481</v>
      </c>
      <c r="L29" s="220">
        <v>0</v>
      </c>
      <c r="M29" s="228">
        <v>0</v>
      </c>
    </row>
    <row r="30" spans="1:13" s="16" customFormat="1" ht="71.25">
      <c r="A30" s="227">
        <v>7</v>
      </c>
      <c r="B30" s="63">
        <v>2</v>
      </c>
      <c r="C30" s="15" t="s">
        <v>53</v>
      </c>
      <c r="D30" s="106" t="s">
        <v>232</v>
      </c>
      <c r="E30" s="107" t="s">
        <v>319</v>
      </c>
      <c r="F30" s="141">
        <v>1600000</v>
      </c>
      <c r="G30" s="141">
        <v>0</v>
      </c>
      <c r="H30" s="139" t="s">
        <v>465</v>
      </c>
      <c r="I30" s="142"/>
      <c r="J30" s="85">
        <v>25</v>
      </c>
      <c r="K30" s="186" t="s">
        <v>483</v>
      </c>
      <c r="L30" s="191">
        <v>1600000</v>
      </c>
      <c r="M30" s="228">
        <v>0</v>
      </c>
    </row>
    <row r="31" spans="1:13" s="16" customFormat="1" ht="57">
      <c r="A31" s="227">
        <v>8</v>
      </c>
      <c r="B31" s="63">
        <v>2</v>
      </c>
      <c r="C31" s="15" t="s">
        <v>53</v>
      </c>
      <c r="D31" s="106" t="s">
        <v>232</v>
      </c>
      <c r="E31" s="107" t="s">
        <v>398</v>
      </c>
      <c r="F31" s="141">
        <v>807280</v>
      </c>
      <c r="G31" s="141">
        <v>0</v>
      </c>
      <c r="H31" s="139" t="s">
        <v>465</v>
      </c>
      <c r="I31" s="142"/>
      <c r="J31" s="85">
        <v>20</v>
      </c>
      <c r="K31" s="85" t="s">
        <v>483</v>
      </c>
      <c r="L31" s="191">
        <v>807000</v>
      </c>
      <c r="M31" s="228">
        <v>0</v>
      </c>
    </row>
    <row r="32" spans="1:13" s="35" customFormat="1" ht="45">
      <c r="A32" s="227">
        <v>9</v>
      </c>
      <c r="B32" s="63" t="s">
        <v>132</v>
      </c>
      <c r="C32" s="15" t="s">
        <v>181</v>
      </c>
      <c r="D32" s="106" t="s">
        <v>182</v>
      </c>
      <c r="E32" s="107" t="s">
        <v>183</v>
      </c>
      <c r="F32" s="141">
        <v>0</v>
      </c>
      <c r="G32" s="141">
        <v>155582</v>
      </c>
      <c r="H32" s="139" t="s">
        <v>465</v>
      </c>
      <c r="I32" s="143"/>
      <c r="J32" s="86">
        <v>21</v>
      </c>
      <c r="K32" s="86" t="s">
        <v>483</v>
      </c>
      <c r="L32" s="190">
        <v>0</v>
      </c>
      <c r="M32" s="226">
        <v>80000</v>
      </c>
    </row>
    <row r="33" spans="1:13" s="35" customFormat="1" ht="45">
      <c r="A33" s="227">
        <v>10</v>
      </c>
      <c r="B33" s="63">
        <v>2</v>
      </c>
      <c r="C33" s="15" t="s">
        <v>181</v>
      </c>
      <c r="D33" s="106" t="s">
        <v>182</v>
      </c>
      <c r="E33" s="107" t="s">
        <v>487</v>
      </c>
      <c r="F33" s="141">
        <v>0</v>
      </c>
      <c r="G33" s="141">
        <v>788976</v>
      </c>
      <c r="H33" s="139" t="s">
        <v>465</v>
      </c>
      <c r="I33" s="143"/>
      <c r="J33" s="86">
        <v>16</v>
      </c>
      <c r="K33" s="86" t="s">
        <v>481</v>
      </c>
      <c r="L33" s="190">
        <v>0</v>
      </c>
      <c r="M33" s="226">
        <v>0</v>
      </c>
    </row>
    <row r="34" spans="1:13" s="35" customFormat="1" ht="42.75">
      <c r="A34" s="227">
        <v>11</v>
      </c>
      <c r="B34" s="63" t="s">
        <v>61</v>
      </c>
      <c r="C34" s="15" t="s">
        <v>49</v>
      </c>
      <c r="D34" s="106" t="s">
        <v>388</v>
      </c>
      <c r="E34" s="107" t="s">
        <v>390</v>
      </c>
      <c r="F34" s="141">
        <v>0</v>
      </c>
      <c r="G34" s="141">
        <v>232800</v>
      </c>
      <c r="H34" s="144" t="s">
        <v>466</v>
      </c>
      <c r="I34" s="145"/>
      <c r="J34" s="86"/>
      <c r="K34" s="86" t="s">
        <v>482</v>
      </c>
      <c r="L34" s="190">
        <v>0</v>
      </c>
      <c r="M34" s="226">
        <v>0</v>
      </c>
    </row>
    <row r="35" spans="1:13" s="35" customFormat="1" ht="42.75">
      <c r="A35" s="227">
        <v>12</v>
      </c>
      <c r="B35" s="63" t="s">
        <v>14</v>
      </c>
      <c r="C35" s="15" t="s">
        <v>49</v>
      </c>
      <c r="D35" s="106" t="s">
        <v>388</v>
      </c>
      <c r="E35" s="107" t="s">
        <v>391</v>
      </c>
      <c r="F35" s="141">
        <v>0</v>
      </c>
      <c r="G35" s="141">
        <v>30000</v>
      </c>
      <c r="H35" s="139" t="s">
        <v>465</v>
      </c>
      <c r="I35" s="146"/>
      <c r="J35" s="86">
        <v>22</v>
      </c>
      <c r="K35" s="86" t="s">
        <v>483</v>
      </c>
      <c r="L35" s="190">
        <v>0</v>
      </c>
      <c r="M35" s="226">
        <v>30000</v>
      </c>
    </row>
    <row r="36" spans="1:13" s="35" customFormat="1" ht="30">
      <c r="A36" s="227">
        <v>13</v>
      </c>
      <c r="B36" s="63" t="s">
        <v>132</v>
      </c>
      <c r="C36" s="15" t="s">
        <v>49</v>
      </c>
      <c r="D36" s="106" t="s">
        <v>388</v>
      </c>
      <c r="E36" s="108" t="s">
        <v>188</v>
      </c>
      <c r="F36" s="141">
        <v>0</v>
      </c>
      <c r="G36" s="147">
        <v>256850</v>
      </c>
      <c r="H36" s="139" t="s">
        <v>465</v>
      </c>
      <c r="I36" s="146"/>
      <c r="J36" s="86">
        <v>20</v>
      </c>
      <c r="K36" s="86" t="s">
        <v>483</v>
      </c>
      <c r="L36" s="190">
        <v>0</v>
      </c>
      <c r="M36" s="226">
        <v>80000</v>
      </c>
    </row>
    <row r="37" spans="1:13" s="35" customFormat="1" ht="30">
      <c r="A37" s="227">
        <v>14</v>
      </c>
      <c r="B37" s="63" t="s">
        <v>14</v>
      </c>
      <c r="C37" s="15" t="s">
        <v>49</v>
      </c>
      <c r="D37" s="106" t="s">
        <v>388</v>
      </c>
      <c r="E37" s="107" t="s">
        <v>51</v>
      </c>
      <c r="F37" s="141">
        <v>0</v>
      </c>
      <c r="G37" s="141">
        <v>232500</v>
      </c>
      <c r="H37" s="139" t="s">
        <v>465</v>
      </c>
      <c r="I37" s="146"/>
      <c r="J37" s="86">
        <v>21</v>
      </c>
      <c r="K37" s="86" t="s">
        <v>483</v>
      </c>
      <c r="L37" s="190">
        <v>0</v>
      </c>
      <c r="M37" s="226">
        <v>170000</v>
      </c>
    </row>
    <row r="38" spans="1:13" s="16" customFormat="1" ht="30">
      <c r="A38" s="227">
        <v>15</v>
      </c>
      <c r="B38" s="63" t="s">
        <v>132</v>
      </c>
      <c r="C38" s="15" t="s">
        <v>49</v>
      </c>
      <c r="D38" s="106" t="s">
        <v>388</v>
      </c>
      <c r="E38" s="108" t="s">
        <v>389</v>
      </c>
      <c r="F38" s="141">
        <v>0</v>
      </c>
      <c r="G38" s="147">
        <v>115200</v>
      </c>
      <c r="H38" s="139" t="s">
        <v>465</v>
      </c>
      <c r="I38" s="146"/>
      <c r="J38" s="85">
        <v>18</v>
      </c>
      <c r="K38" s="85" t="s">
        <v>483</v>
      </c>
      <c r="L38" s="191">
        <v>0</v>
      </c>
      <c r="M38" s="228">
        <v>80000</v>
      </c>
    </row>
    <row r="39" spans="1:13" s="16" customFormat="1" ht="45">
      <c r="A39" s="227">
        <v>16</v>
      </c>
      <c r="B39" s="63" t="s">
        <v>20</v>
      </c>
      <c r="C39" s="15" t="s">
        <v>217</v>
      </c>
      <c r="D39" s="106" t="s">
        <v>218</v>
      </c>
      <c r="E39" s="107" t="s">
        <v>329</v>
      </c>
      <c r="F39" s="141">
        <v>1239000</v>
      </c>
      <c r="G39" s="141">
        <v>0</v>
      </c>
      <c r="H39" s="139" t="s">
        <v>465</v>
      </c>
      <c r="I39" s="143"/>
      <c r="J39" s="85">
        <v>21</v>
      </c>
      <c r="K39" s="85" t="s">
        <v>483</v>
      </c>
      <c r="L39" s="191">
        <v>1239000</v>
      </c>
      <c r="M39" s="228">
        <v>0</v>
      </c>
    </row>
    <row r="40" spans="1:13" s="16" customFormat="1" ht="57">
      <c r="A40" s="227">
        <v>17</v>
      </c>
      <c r="B40" s="63" t="s">
        <v>14</v>
      </c>
      <c r="C40" s="15" t="s">
        <v>54</v>
      </c>
      <c r="D40" s="106" t="s">
        <v>149</v>
      </c>
      <c r="E40" s="107" t="s">
        <v>56</v>
      </c>
      <c r="F40" s="141">
        <v>0</v>
      </c>
      <c r="G40" s="141">
        <v>263000</v>
      </c>
      <c r="H40" s="139" t="s">
        <v>465</v>
      </c>
      <c r="I40" s="187"/>
      <c r="J40" s="85">
        <v>21</v>
      </c>
      <c r="K40" s="85" t="s">
        <v>483</v>
      </c>
      <c r="L40" s="191">
        <v>0</v>
      </c>
      <c r="M40" s="228">
        <v>80000</v>
      </c>
    </row>
    <row r="41" spans="1:13" s="12" customFormat="1" ht="42.75">
      <c r="A41" s="227">
        <v>18</v>
      </c>
      <c r="B41" s="63" t="s">
        <v>14</v>
      </c>
      <c r="C41" s="15" t="s">
        <v>54</v>
      </c>
      <c r="D41" s="106" t="s">
        <v>55</v>
      </c>
      <c r="E41" s="107" t="s">
        <v>57</v>
      </c>
      <c r="F41" s="173">
        <v>0</v>
      </c>
      <c r="G41" s="173">
        <v>158000</v>
      </c>
      <c r="H41" s="185" t="s">
        <v>465</v>
      </c>
      <c r="I41" s="143"/>
      <c r="J41" s="186">
        <v>20</v>
      </c>
      <c r="K41" s="186" t="s">
        <v>483</v>
      </c>
      <c r="L41" s="192">
        <v>0</v>
      </c>
      <c r="M41" s="229">
        <v>80000</v>
      </c>
    </row>
    <row r="42" spans="1:13" s="12" customFormat="1" ht="42.75">
      <c r="A42" s="227">
        <v>19</v>
      </c>
      <c r="B42" s="63">
        <v>1</v>
      </c>
      <c r="C42" s="15" t="s">
        <v>54</v>
      </c>
      <c r="D42" s="106" t="s">
        <v>55</v>
      </c>
      <c r="E42" s="107" t="s">
        <v>242</v>
      </c>
      <c r="F42" s="141">
        <v>0</v>
      </c>
      <c r="G42" s="141">
        <v>118500</v>
      </c>
      <c r="H42" s="139" t="s">
        <v>465</v>
      </c>
      <c r="I42" s="143"/>
      <c r="J42" s="85">
        <v>20</v>
      </c>
      <c r="K42" s="85" t="s">
        <v>483</v>
      </c>
      <c r="L42" s="191">
        <v>0</v>
      </c>
      <c r="M42" s="228">
        <v>80000</v>
      </c>
    </row>
    <row r="43" spans="1:13" s="12" customFormat="1" ht="45">
      <c r="A43" s="227">
        <v>20</v>
      </c>
      <c r="B43" s="63">
        <v>2</v>
      </c>
      <c r="C43" s="15" t="s">
        <v>289</v>
      </c>
      <c r="D43" s="106" t="s">
        <v>290</v>
      </c>
      <c r="E43" s="107" t="s">
        <v>291</v>
      </c>
      <c r="F43" s="141">
        <v>870232</v>
      </c>
      <c r="G43" s="141">
        <v>0</v>
      </c>
      <c r="H43" s="139" t="s">
        <v>465</v>
      </c>
      <c r="I43" s="143"/>
      <c r="J43" s="85">
        <v>21</v>
      </c>
      <c r="K43" s="85" t="s">
        <v>483</v>
      </c>
      <c r="L43" s="191">
        <v>870000</v>
      </c>
      <c r="M43" s="228">
        <v>0</v>
      </c>
    </row>
    <row r="44" spans="1:13" s="12" customFormat="1" ht="45">
      <c r="A44" s="227">
        <v>21</v>
      </c>
      <c r="B44" s="63">
        <v>2</v>
      </c>
      <c r="C44" s="15" t="s">
        <v>289</v>
      </c>
      <c r="D44" s="106" t="s">
        <v>290</v>
      </c>
      <c r="E44" s="107" t="s">
        <v>292</v>
      </c>
      <c r="F44" s="141">
        <v>72464</v>
      </c>
      <c r="G44" s="141">
        <v>0</v>
      </c>
      <c r="H44" s="144" t="s">
        <v>466</v>
      </c>
      <c r="I44" s="145"/>
      <c r="J44" s="85"/>
      <c r="K44" s="85" t="s">
        <v>482</v>
      </c>
      <c r="L44" s="191">
        <v>0</v>
      </c>
      <c r="M44" s="228">
        <v>0</v>
      </c>
    </row>
    <row r="45" spans="1:13" s="12" customFormat="1" ht="45">
      <c r="A45" s="227">
        <v>22</v>
      </c>
      <c r="B45" s="63">
        <v>2</v>
      </c>
      <c r="C45" s="15" t="s">
        <v>289</v>
      </c>
      <c r="D45" s="106" t="s">
        <v>290</v>
      </c>
      <c r="E45" s="107" t="s">
        <v>293</v>
      </c>
      <c r="F45" s="141">
        <v>1119976</v>
      </c>
      <c r="G45" s="141">
        <v>0</v>
      </c>
      <c r="H45" s="139" t="s">
        <v>465</v>
      </c>
      <c r="I45" s="143"/>
      <c r="J45" s="85">
        <v>17</v>
      </c>
      <c r="K45" s="85" t="s">
        <v>481</v>
      </c>
      <c r="L45" s="191">
        <v>0</v>
      </c>
      <c r="M45" s="228">
        <v>0</v>
      </c>
    </row>
    <row r="46" spans="1:13" s="12" customFormat="1" ht="45">
      <c r="A46" s="227">
        <v>23</v>
      </c>
      <c r="B46" s="63">
        <v>2</v>
      </c>
      <c r="C46" s="15" t="s">
        <v>289</v>
      </c>
      <c r="D46" s="106" t="s">
        <v>290</v>
      </c>
      <c r="E46" s="107" t="s">
        <v>294</v>
      </c>
      <c r="F46" s="141">
        <v>209976</v>
      </c>
      <c r="G46" s="141">
        <v>0</v>
      </c>
      <c r="H46" s="139" t="s">
        <v>465</v>
      </c>
      <c r="I46" s="143"/>
      <c r="J46" s="85">
        <v>25</v>
      </c>
      <c r="K46" s="85" t="s">
        <v>483</v>
      </c>
      <c r="L46" s="191">
        <v>209000</v>
      </c>
      <c r="M46" s="228">
        <v>0</v>
      </c>
    </row>
    <row r="47" spans="1:13" s="12" customFormat="1" ht="57">
      <c r="A47" s="227">
        <v>24</v>
      </c>
      <c r="B47" s="63">
        <v>2</v>
      </c>
      <c r="C47" s="15" t="s">
        <v>289</v>
      </c>
      <c r="D47" s="106" t="s">
        <v>290</v>
      </c>
      <c r="E47" s="107" t="s">
        <v>295</v>
      </c>
      <c r="F47" s="141">
        <v>224000</v>
      </c>
      <c r="G47" s="141">
        <v>0</v>
      </c>
      <c r="H47" s="139" t="s">
        <v>465</v>
      </c>
      <c r="I47" s="143"/>
      <c r="J47" s="85">
        <v>25</v>
      </c>
      <c r="K47" s="85" t="s">
        <v>483</v>
      </c>
      <c r="L47" s="191">
        <v>224000</v>
      </c>
      <c r="M47" s="228">
        <v>0</v>
      </c>
    </row>
    <row r="48" spans="1:13" s="12" customFormat="1" ht="45">
      <c r="A48" s="227">
        <v>25</v>
      </c>
      <c r="B48" s="63">
        <v>2</v>
      </c>
      <c r="C48" s="15" t="s">
        <v>289</v>
      </c>
      <c r="D48" s="106" t="s">
        <v>290</v>
      </c>
      <c r="E48" s="107" t="s">
        <v>296</v>
      </c>
      <c r="F48" s="141">
        <v>880880</v>
      </c>
      <c r="G48" s="141">
        <v>0</v>
      </c>
      <c r="H48" s="139" t="s">
        <v>465</v>
      </c>
      <c r="I48" s="143"/>
      <c r="J48" s="85">
        <v>24</v>
      </c>
      <c r="K48" s="85" t="s">
        <v>483</v>
      </c>
      <c r="L48" s="191">
        <v>880000</v>
      </c>
      <c r="M48" s="228">
        <v>0</v>
      </c>
    </row>
    <row r="49" spans="1:13" s="12" customFormat="1" ht="57">
      <c r="A49" s="227">
        <v>26</v>
      </c>
      <c r="B49" s="63" t="s">
        <v>150</v>
      </c>
      <c r="C49" s="15" t="s">
        <v>58</v>
      </c>
      <c r="D49" s="106" t="s">
        <v>204</v>
      </c>
      <c r="E49" s="107" t="s">
        <v>205</v>
      </c>
      <c r="F49" s="141">
        <v>0</v>
      </c>
      <c r="G49" s="141">
        <v>250000</v>
      </c>
      <c r="H49" s="139" t="s">
        <v>465</v>
      </c>
      <c r="I49" s="143"/>
      <c r="J49" s="85">
        <v>19</v>
      </c>
      <c r="K49" s="85" t="s">
        <v>483</v>
      </c>
      <c r="L49" s="191">
        <v>0</v>
      </c>
      <c r="M49" s="228">
        <v>200000</v>
      </c>
    </row>
    <row r="50" spans="1:13" s="12" customFormat="1" ht="57">
      <c r="A50" s="227">
        <v>27</v>
      </c>
      <c r="B50" s="63" t="s">
        <v>150</v>
      </c>
      <c r="C50" s="15" t="s">
        <v>58</v>
      </c>
      <c r="D50" s="106" t="s">
        <v>204</v>
      </c>
      <c r="E50" s="107" t="s">
        <v>241</v>
      </c>
      <c r="F50" s="141">
        <v>126000</v>
      </c>
      <c r="G50" s="141">
        <v>0</v>
      </c>
      <c r="H50" s="139" t="s">
        <v>465</v>
      </c>
      <c r="I50" s="143"/>
      <c r="J50" s="85">
        <v>25</v>
      </c>
      <c r="K50" s="85" t="s">
        <v>483</v>
      </c>
      <c r="L50" s="191">
        <v>126000</v>
      </c>
      <c r="M50" s="228">
        <v>0</v>
      </c>
    </row>
    <row r="51" spans="1:13" s="12" customFormat="1" ht="45">
      <c r="A51" s="227">
        <v>28</v>
      </c>
      <c r="B51" s="63" t="s">
        <v>20</v>
      </c>
      <c r="C51" s="15" t="s">
        <v>192</v>
      </c>
      <c r="D51" s="106" t="s">
        <v>193</v>
      </c>
      <c r="E51" s="107" t="s">
        <v>346</v>
      </c>
      <c r="F51" s="141">
        <v>0</v>
      </c>
      <c r="G51" s="141">
        <v>106400</v>
      </c>
      <c r="H51" s="139" t="s">
        <v>465</v>
      </c>
      <c r="I51" s="143"/>
      <c r="J51" s="85">
        <v>20</v>
      </c>
      <c r="K51" s="85" t="s">
        <v>483</v>
      </c>
      <c r="L51" s="191">
        <v>0</v>
      </c>
      <c r="M51" s="228">
        <v>80000</v>
      </c>
    </row>
    <row r="52" spans="1:13" s="12" customFormat="1" ht="45">
      <c r="A52" s="227">
        <v>29</v>
      </c>
      <c r="B52" s="63" t="s">
        <v>20</v>
      </c>
      <c r="C52" s="15" t="s">
        <v>192</v>
      </c>
      <c r="D52" s="106" t="s">
        <v>193</v>
      </c>
      <c r="E52" s="107" t="s">
        <v>347</v>
      </c>
      <c r="F52" s="141">
        <v>396800</v>
      </c>
      <c r="G52" s="141">
        <v>0</v>
      </c>
      <c r="H52" s="139" t="s">
        <v>465</v>
      </c>
      <c r="I52" s="143"/>
      <c r="J52" s="85">
        <v>25</v>
      </c>
      <c r="K52" s="85" t="s">
        <v>483</v>
      </c>
      <c r="L52" s="191">
        <v>396000</v>
      </c>
      <c r="M52" s="228">
        <v>0</v>
      </c>
    </row>
    <row r="53" spans="1:13" s="12" customFormat="1" ht="45">
      <c r="A53" s="227">
        <v>30</v>
      </c>
      <c r="B53" s="63" t="s">
        <v>20</v>
      </c>
      <c r="C53" s="15" t="s">
        <v>192</v>
      </c>
      <c r="D53" s="106" t="s">
        <v>193</v>
      </c>
      <c r="E53" s="107" t="s">
        <v>348</v>
      </c>
      <c r="F53" s="141">
        <v>3448000</v>
      </c>
      <c r="G53" s="141">
        <v>0</v>
      </c>
      <c r="H53" s="139" t="s">
        <v>465</v>
      </c>
      <c r="I53" s="143"/>
      <c r="J53" s="85">
        <v>22</v>
      </c>
      <c r="K53" s="85" t="s">
        <v>483</v>
      </c>
      <c r="L53" s="191">
        <v>3448000</v>
      </c>
      <c r="M53" s="228">
        <v>0</v>
      </c>
    </row>
    <row r="54" spans="1:13" s="12" customFormat="1" ht="42.75">
      <c r="A54" s="227">
        <v>31</v>
      </c>
      <c r="B54" s="63" t="s">
        <v>150</v>
      </c>
      <c r="C54" s="15" t="s">
        <v>202</v>
      </c>
      <c r="D54" s="106" t="s">
        <v>203</v>
      </c>
      <c r="E54" s="107" t="s">
        <v>262</v>
      </c>
      <c r="F54" s="141">
        <v>0</v>
      </c>
      <c r="G54" s="141">
        <v>1072499</v>
      </c>
      <c r="H54" s="139" t="s">
        <v>465</v>
      </c>
      <c r="I54" s="143"/>
      <c r="J54" s="85">
        <v>20</v>
      </c>
      <c r="K54" s="85" t="s">
        <v>483</v>
      </c>
      <c r="L54" s="191">
        <v>0</v>
      </c>
      <c r="M54" s="228">
        <v>500000</v>
      </c>
    </row>
    <row r="55" spans="1:13" s="12" customFormat="1" ht="42.75">
      <c r="A55" s="227">
        <v>32</v>
      </c>
      <c r="B55" s="63" t="s">
        <v>150</v>
      </c>
      <c r="C55" s="15" t="s">
        <v>202</v>
      </c>
      <c r="D55" s="106" t="s">
        <v>203</v>
      </c>
      <c r="E55" s="107" t="s">
        <v>263</v>
      </c>
      <c r="F55" s="141">
        <v>788420</v>
      </c>
      <c r="G55" s="141">
        <v>0</v>
      </c>
      <c r="H55" s="139" t="s">
        <v>465</v>
      </c>
      <c r="I55" s="143"/>
      <c r="J55" s="85">
        <v>25</v>
      </c>
      <c r="K55" s="85" t="s">
        <v>483</v>
      </c>
      <c r="L55" s="191">
        <v>788000</v>
      </c>
      <c r="M55" s="228">
        <v>0</v>
      </c>
    </row>
    <row r="56" spans="1:13" s="12" customFormat="1" ht="30">
      <c r="A56" s="227">
        <v>33</v>
      </c>
      <c r="B56" s="63" t="s">
        <v>61</v>
      </c>
      <c r="C56" s="15" t="s">
        <v>408</v>
      </c>
      <c r="D56" s="106" t="s">
        <v>409</v>
      </c>
      <c r="E56" s="107" t="s">
        <v>410</v>
      </c>
      <c r="F56" s="141">
        <v>0</v>
      </c>
      <c r="G56" s="141">
        <v>184800</v>
      </c>
      <c r="H56" s="144" t="s">
        <v>466</v>
      </c>
      <c r="I56" s="145"/>
      <c r="J56" s="85"/>
      <c r="K56" s="85" t="s">
        <v>482</v>
      </c>
      <c r="L56" s="191">
        <v>0</v>
      </c>
      <c r="M56" s="228">
        <v>0</v>
      </c>
    </row>
    <row r="57" spans="1:13" s="12" customFormat="1" ht="60">
      <c r="A57" s="227">
        <v>34</v>
      </c>
      <c r="B57" s="63" t="s">
        <v>150</v>
      </c>
      <c r="C57" s="15" t="s">
        <v>453</v>
      </c>
      <c r="D57" s="106" t="s">
        <v>454</v>
      </c>
      <c r="E57" s="107" t="s">
        <v>455</v>
      </c>
      <c r="F57" s="141">
        <v>380000</v>
      </c>
      <c r="G57" s="141">
        <v>0</v>
      </c>
      <c r="H57" s="139" t="s">
        <v>465</v>
      </c>
      <c r="I57" s="143"/>
      <c r="J57" s="85">
        <v>23</v>
      </c>
      <c r="K57" s="85" t="s">
        <v>483</v>
      </c>
      <c r="L57" s="191">
        <v>380000</v>
      </c>
      <c r="M57" s="228">
        <v>0</v>
      </c>
    </row>
    <row r="58" spans="1:13" s="16" customFormat="1" ht="30">
      <c r="A58" s="227">
        <v>35</v>
      </c>
      <c r="B58" s="63" t="s">
        <v>132</v>
      </c>
      <c r="C58" s="15" t="s">
        <v>23</v>
      </c>
      <c r="D58" s="106" t="s">
        <v>304</v>
      </c>
      <c r="E58" s="107" t="s">
        <v>303</v>
      </c>
      <c r="F58" s="141">
        <v>0</v>
      </c>
      <c r="G58" s="141">
        <v>210600</v>
      </c>
      <c r="H58" s="139" t="s">
        <v>465</v>
      </c>
      <c r="I58" s="143"/>
      <c r="J58" s="85">
        <v>22</v>
      </c>
      <c r="K58" s="85" t="s">
        <v>483</v>
      </c>
      <c r="L58" s="191">
        <v>0</v>
      </c>
      <c r="M58" s="228">
        <v>160000</v>
      </c>
    </row>
    <row r="59" spans="1:13" s="16" customFormat="1" ht="42.75">
      <c r="A59" s="227">
        <v>36</v>
      </c>
      <c r="B59" s="63">
        <v>4</v>
      </c>
      <c r="C59" s="15" t="s">
        <v>23</v>
      </c>
      <c r="D59" s="106" t="s">
        <v>304</v>
      </c>
      <c r="E59" s="107" t="s">
        <v>337</v>
      </c>
      <c r="F59" s="141">
        <v>0</v>
      </c>
      <c r="G59" s="141">
        <v>377117</v>
      </c>
      <c r="H59" s="139" t="s">
        <v>465</v>
      </c>
      <c r="I59" s="143"/>
      <c r="J59" s="85">
        <v>18</v>
      </c>
      <c r="K59" s="85" t="s">
        <v>483</v>
      </c>
      <c r="L59" s="191">
        <v>0</v>
      </c>
      <c r="M59" s="228">
        <v>100000</v>
      </c>
    </row>
    <row r="60" spans="1:13" s="16" customFormat="1" ht="45">
      <c r="A60" s="227">
        <v>37</v>
      </c>
      <c r="B60" s="63" t="s">
        <v>150</v>
      </c>
      <c r="C60" s="15" t="s">
        <v>143</v>
      </c>
      <c r="D60" s="106" t="s">
        <v>305</v>
      </c>
      <c r="E60" s="107" t="s">
        <v>306</v>
      </c>
      <c r="F60" s="141">
        <v>614766</v>
      </c>
      <c r="G60" s="141">
        <v>208400</v>
      </c>
      <c r="H60" s="144" t="s">
        <v>466</v>
      </c>
      <c r="I60" s="145"/>
      <c r="J60" s="85"/>
      <c r="K60" s="85" t="s">
        <v>482</v>
      </c>
      <c r="L60" s="191">
        <v>0</v>
      </c>
      <c r="M60" s="228">
        <v>0</v>
      </c>
    </row>
    <row r="61" spans="1:13" s="16" customFormat="1" ht="30">
      <c r="A61" s="227">
        <v>38</v>
      </c>
      <c r="B61" s="63" t="s">
        <v>150</v>
      </c>
      <c r="C61" s="15" t="s">
        <v>59</v>
      </c>
      <c r="D61" s="106" t="s">
        <v>349</v>
      </c>
      <c r="E61" s="107" t="s">
        <v>350</v>
      </c>
      <c r="F61" s="141">
        <v>500000</v>
      </c>
      <c r="G61" s="141">
        <v>0</v>
      </c>
      <c r="H61" s="139" t="s">
        <v>465</v>
      </c>
      <c r="I61" s="143"/>
      <c r="J61" s="85">
        <v>23</v>
      </c>
      <c r="K61" s="85" t="s">
        <v>483</v>
      </c>
      <c r="L61" s="191">
        <v>500000</v>
      </c>
      <c r="M61" s="228">
        <v>0</v>
      </c>
    </row>
    <row r="62" spans="1:13" s="16" customFormat="1" ht="30">
      <c r="A62" s="227">
        <v>39</v>
      </c>
      <c r="B62" s="63" t="s">
        <v>150</v>
      </c>
      <c r="C62" s="15" t="s">
        <v>59</v>
      </c>
      <c r="D62" s="106" t="s">
        <v>351</v>
      </c>
      <c r="E62" s="107" t="s">
        <v>352</v>
      </c>
      <c r="F62" s="141">
        <v>200000</v>
      </c>
      <c r="G62" s="141">
        <v>0</v>
      </c>
      <c r="H62" s="139" t="s">
        <v>465</v>
      </c>
      <c r="I62" s="143"/>
      <c r="J62" s="85">
        <v>20</v>
      </c>
      <c r="K62" s="85" t="s">
        <v>483</v>
      </c>
      <c r="L62" s="191">
        <v>200000</v>
      </c>
      <c r="M62" s="228">
        <v>0</v>
      </c>
    </row>
    <row r="63" spans="1:13" s="16" customFormat="1" ht="42.75">
      <c r="A63" s="227">
        <v>40</v>
      </c>
      <c r="B63" s="63" t="s">
        <v>150</v>
      </c>
      <c r="C63" s="15" t="s">
        <v>59</v>
      </c>
      <c r="D63" s="106" t="s">
        <v>65</v>
      </c>
      <c r="E63" s="107" t="s">
        <v>353</v>
      </c>
      <c r="F63" s="141">
        <v>520000</v>
      </c>
      <c r="G63" s="141">
        <v>0</v>
      </c>
      <c r="H63" s="139" t="s">
        <v>465</v>
      </c>
      <c r="I63" s="143"/>
      <c r="J63" s="85">
        <v>21</v>
      </c>
      <c r="K63" s="85" t="s">
        <v>483</v>
      </c>
      <c r="L63" s="191">
        <v>520000</v>
      </c>
      <c r="M63" s="228">
        <v>0</v>
      </c>
    </row>
    <row r="64" spans="1:13" s="16" customFormat="1" ht="30">
      <c r="A64" s="227">
        <v>41</v>
      </c>
      <c r="B64" s="63" t="s">
        <v>150</v>
      </c>
      <c r="C64" s="15" t="s">
        <v>59</v>
      </c>
      <c r="D64" s="106" t="s">
        <v>65</v>
      </c>
      <c r="E64" s="107" t="s">
        <v>354</v>
      </c>
      <c r="F64" s="141">
        <v>824000</v>
      </c>
      <c r="G64" s="141">
        <v>0</v>
      </c>
      <c r="H64" s="139" t="s">
        <v>465</v>
      </c>
      <c r="I64" s="143"/>
      <c r="J64" s="85">
        <v>23</v>
      </c>
      <c r="K64" s="85" t="s">
        <v>483</v>
      </c>
      <c r="L64" s="191">
        <v>824000</v>
      </c>
      <c r="M64" s="228">
        <v>0</v>
      </c>
    </row>
    <row r="65" spans="1:13" s="16" customFormat="1" ht="30">
      <c r="A65" s="227">
        <v>42</v>
      </c>
      <c r="B65" s="63" t="s">
        <v>150</v>
      </c>
      <c r="C65" s="15" t="s">
        <v>59</v>
      </c>
      <c r="D65" s="106" t="s">
        <v>65</v>
      </c>
      <c r="E65" s="107" t="s">
        <v>355</v>
      </c>
      <c r="F65" s="141">
        <v>608000</v>
      </c>
      <c r="G65" s="141">
        <v>0</v>
      </c>
      <c r="H65" s="139" t="s">
        <v>465</v>
      </c>
      <c r="I65" s="143"/>
      <c r="J65" s="85">
        <v>17</v>
      </c>
      <c r="K65" s="85" t="s">
        <v>481</v>
      </c>
      <c r="L65" s="191">
        <v>0</v>
      </c>
      <c r="M65" s="228">
        <v>0</v>
      </c>
    </row>
    <row r="66" spans="1:13" s="16" customFormat="1" ht="42.75">
      <c r="A66" s="227">
        <v>43</v>
      </c>
      <c r="B66" s="63" t="s">
        <v>150</v>
      </c>
      <c r="C66" s="15" t="s">
        <v>59</v>
      </c>
      <c r="D66" s="106" t="s">
        <v>67</v>
      </c>
      <c r="E66" s="107" t="s">
        <v>356</v>
      </c>
      <c r="F66" s="141">
        <v>272000</v>
      </c>
      <c r="G66" s="141">
        <v>0</v>
      </c>
      <c r="H66" s="139" t="s">
        <v>465</v>
      </c>
      <c r="I66" s="143"/>
      <c r="J66" s="85">
        <v>16</v>
      </c>
      <c r="K66" s="85" t="s">
        <v>481</v>
      </c>
      <c r="L66" s="191">
        <v>0</v>
      </c>
      <c r="M66" s="228">
        <v>0</v>
      </c>
    </row>
    <row r="67" spans="1:13" s="286" customFormat="1" ht="45">
      <c r="A67" s="275">
        <v>44</v>
      </c>
      <c r="B67" s="276" t="s">
        <v>14</v>
      </c>
      <c r="C67" s="277" t="s">
        <v>59</v>
      </c>
      <c r="D67" s="278" t="s">
        <v>68</v>
      </c>
      <c r="E67" s="279" t="s">
        <v>195</v>
      </c>
      <c r="F67" s="280">
        <v>0</v>
      </c>
      <c r="G67" s="280">
        <v>800000</v>
      </c>
      <c r="H67" s="281" t="s">
        <v>465</v>
      </c>
      <c r="I67" s="282"/>
      <c r="J67" s="283">
        <v>17</v>
      </c>
      <c r="K67" s="283" t="s">
        <v>481</v>
      </c>
      <c r="L67" s="284">
        <v>0</v>
      </c>
      <c r="M67" s="285">
        <v>319950</v>
      </c>
    </row>
    <row r="68" spans="1:13" s="16" customFormat="1" ht="30">
      <c r="A68" s="227">
        <v>45</v>
      </c>
      <c r="B68" s="63" t="s">
        <v>150</v>
      </c>
      <c r="C68" s="15" t="s">
        <v>59</v>
      </c>
      <c r="D68" s="106" t="s">
        <v>66</v>
      </c>
      <c r="E68" s="107" t="s">
        <v>357</v>
      </c>
      <c r="F68" s="141">
        <v>336000</v>
      </c>
      <c r="G68" s="141">
        <v>0</v>
      </c>
      <c r="H68" s="139" t="s">
        <v>465</v>
      </c>
      <c r="I68" s="143"/>
      <c r="J68" s="85">
        <v>22</v>
      </c>
      <c r="K68" s="85" t="s">
        <v>483</v>
      </c>
      <c r="L68" s="191">
        <v>336000</v>
      </c>
      <c r="M68" s="228">
        <v>0</v>
      </c>
    </row>
    <row r="69" spans="1:13" s="16" customFormat="1" ht="45">
      <c r="A69" s="227">
        <v>46</v>
      </c>
      <c r="B69" s="63" t="s">
        <v>150</v>
      </c>
      <c r="C69" s="15" t="s">
        <v>59</v>
      </c>
      <c r="D69" s="106" t="s">
        <v>196</v>
      </c>
      <c r="E69" s="107" t="s">
        <v>197</v>
      </c>
      <c r="F69" s="141">
        <v>520000</v>
      </c>
      <c r="G69" s="141">
        <v>0</v>
      </c>
      <c r="H69" s="139" t="s">
        <v>465</v>
      </c>
      <c r="I69" s="143"/>
      <c r="J69" s="85">
        <v>22</v>
      </c>
      <c r="K69" s="85" t="s">
        <v>483</v>
      </c>
      <c r="L69" s="191">
        <v>520000</v>
      </c>
      <c r="M69" s="228">
        <v>0</v>
      </c>
    </row>
    <row r="70" spans="1:13" s="16" customFormat="1" ht="30">
      <c r="A70" s="227">
        <v>47</v>
      </c>
      <c r="B70" s="63" t="s">
        <v>150</v>
      </c>
      <c r="C70" s="15" t="s">
        <v>59</v>
      </c>
      <c r="D70" s="106" t="s">
        <v>198</v>
      </c>
      <c r="E70" s="107" t="s">
        <v>358</v>
      </c>
      <c r="F70" s="141">
        <v>880000</v>
      </c>
      <c r="G70" s="141">
        <v>0</v>
      </c>
      <c r="H70" s="139" t="s">
        <v>465</v>
      </c>
      <c r="I70" s="143"/>
      <c r="J70" s="85">
        <v>17</v>
      </c>
      <c r="K70" s="85" t="s">
        <v>481</v>
      </c>
      <c r="L70" s="191">
        <v>600000</v>
      </c>
      <c r="M70" s="228">
        <v>0</v>
      </c>
    </row>
    <row r="71" spans="1:13" s="16" customFormat="1" ht="30">
      <c r="A71" s="227">
        <v>48</v>
      </c>
      <c r="B71" s="63" t="s">
        <v>150</v>
      </c>
      <c r="C71" s="15" t="s">
        <v>59</v>
      </c>
      <c r="D71" s="106" t="s">
        <v>199</v>
      </c>
      <c r="E71" s="107" t="s">
        <v>200</v>
      </c>
      <c r="F71" s="141">
        <v>1200000</v>
      </c>
      <c r="G71" s="141">
        <v>0</v>
      </c>
      <c r="H71" s="139" t="s">
        <v>465</v>
      </c>
      <c r="I71" s="143"/>
      <c r="J71" s="85">
        <v>19</v>
      </c>
      <c r="K71" s="85" t="s">
        <v>483</v>
      </c>
      <c r="L71" s="191">
        <v>1200000</v>
      </c>
      <c r="M71" s="228">
        <v>0</v>
      </c>
    </row>
    <row r="72" spans="1:13" s="16" customFormat="1" ht="30">
      <c r="A72" s="227">
        <v>49</v>
      </c>
      <c r="B72" s="63" t="s">
        <v>150</v>
      </c>
      <c r="C72" s="15" t="s">
        <v>59</v>
      </c>
      <c r="D72" s="106" t="s">
        <v>361</v>
      </c>
      <c r="E72" s="107" t="s">
        <v>360</v>
      </c>
      <c r="F72" s="141">
        <v>640000</v>
      </c>
      <c r="G72" s="141">
        <v>0</v>
      </c>
      <c r="H72" s="139" t="s">
        <v>465</v>
      </c>
      <c r="I72" s="143"/>
      <c r="J72" s="85">
        <v>18</v>
      </c>
      <c r="K72" s="85" t="s">
        <v>483</v>
      </c>
      <c r="L72" s="191">
        <v>640000</v>
      </c>
      <c r="M72" s="228">
        <v>0</v>
      </c>
    </row>
    <row r="73" spans="1:13" s="16" customFormat="1" ht="42.75">
      <c r="A73" s="227">
        <v>50</v>
      </c>
      <c r="B73" s="63" t="s">
        <v>150</v>
      </c>
      <c r="C73" s="15" t="s">
        <v>59</v>
      </c>
      <c r="D73" s="106" t="s">
        <v>201</v>
      </c>
      <c r="E73" s="107" t="s">
        <v>359</v>
      </c>
      <c r="F73" s="141">
        <v>500000</v>
      </c>
      <c r="G73" s="141">
        <v>0</v>
      </c>
      <c r="H73" s="139" t="s">
        <v>465</v>
      </c>
      <c r="I73" s="143"/>
      <c r="J73" s="85">
        <v>25</v>
      </c>
      <c r="K73" s="85" t="s">
        <v>483</v>
      </c>
      <c r="L73" s="191">
        <v>500000</v>
      </c>
      <c r="M73" s="228">
        <v>0</v>
      </c>
    </row>
    <row r="74" spans="1:13" s="16" customFormat="1" ht="45">
      <c r="A74" s="227">
        <v>51</v>
      </c>
      <c r="B74" s="63" t="s">
        <v>150</v>
      </c>
      <c r="C74" s="15" t="s">
        <v>270</v>
      </c>
      <c r="D74" s="106" t="s">
        <v>271</v>
      </c>
      <c r="E74" s="107" t="s">
        <v>272</v>
      </c>
      <c r="F74" s="141">
        <v>1159200</v>
      </c>
      <c r="G74" s="141">
        <v>0</v>
      </c>
      <c r="H74" s="139" t="s">
        <v>465</v>
      </c>
      <c r="I74" s="143"/>
      <c r="J74" s="85">
        <v>16</v>
      </c>
      <c r="K74" s="85" t="s">
        <v>481</v>
      </c>
      <c r="L74" s="191">
        <v>0</v>
      </c>
      <c r="M74" s="228">
        <v>0</v>
      </c>
    </row>
    <row r="75" spans="1:13" s="19" customFormat="1" ht="15">
      <c r="A75" s="227"/>
      <c r="B75" s="63"/>
      <c r="C75" s="18"/>
      <c r="D75" s="109" t="s">
        <v>62</v>
      </c>
      <c r="E75" s="110"/>
      <c r="F75" s="148">
        <f>SUM(F24:F74)</f>
        <v>21292194</v>
      </c>
      <c r="G75" s="148">
        <f>SUM(G24:G74)</f>
        <v>6258464</v>
      </c>
      <c r="H75" s="139"/>
      <c r="I75" s="143"/>
      <c r="J75" s="85"/>
      <c r="K75" s="85"/>
      <c r="L75" s="193">
        <f>SUM(L24:L74)</f>
        <v>17162000</v>
      </c>
      <c r="M75" s="230">
        <f>SUM(M24:M74)</f>
        <v>2339950</v>
      </c>
    </row>
    <row r="76" spans="1:13" s="19" customFormat="1" ht="30">
      <c r="A76" s="227"/>
      <c r="B76" s="63"/>
      <c r="C76" s="18"/>
      <c r="D76" s="111" t="s">
        <v>457</v>
      </c>
      <c r="E76" s="112"/>
      <c r="F76" s="149"/>
      <c r="G76" s="149"/>
      <c r="H76" s="139"/>
      <c r="I76" s="143"/>
      <c r="J76" s="85"/>
      <c r="K76" s="85"/>
      <c r="L76" s="191"/>
      <c r="M76" s="228"/>
    </row>
    <row r="77" spans="1:13" s="16" customFormat="1" ht="60">
      <c r="A77" s="227">
        <v>52</v>
      </c>
      <c r="B77" s="63" t="s">
        <v>132</v>
      </c>
      <c r="C77" s="15" t="s">
        <v>450</v>
      </c>
      <c r="D77" s="106" t="s">
        <v>451</v>
      </c>
      <c r="E77" s="107" t="s">
        <v>452</v>
      </c>
      <c r="F77" s="141">
        <v>0</v>
      </c>
      <c r="G77" s="141">
        <v>288000</v>
      </c>
      <c r="H77" s="139" t="s">
        <v>465</v>
      </c>
      <c r="I77" s="143"/>
      <c r="J77" s="85">
        <v>17</v>
      </c>
      <c r="K77" s="85" t="s">
        <v>481</v>
      </c>
      <c r="L77" s="191">
        <v>0</v>
      </c>
      <c r="M77" s="228">
        <v>80000</v>
      </c>
    </row>
    <row r="78" spans="1:13" s="34" customFormat="1" ht="15">
      <c r="A78" s="231"/>
      <c r="B78" s="64"/>
      <c r="C78" s="33"/>
      <c r="D78" s="109" t="s">
        <v>62</v>
      </c>
      <c r="E78" s="113"/>
      <c r="F78" s="150">
        <f>SUM(F77)</f>
        <v>0</v>
      </c>
      <c r="G78" s="150">
        <f>SUM(G77)</f>
        <v>288000</v>
      </c>
      <c r="H78" s="139"/>
      <c r="I78" s="151"/>
      <c r="J78" s="85"/>
      <c r="K78" s="85"/>
      <c r="L78" s="193">
        <f>SUM(L77)</f>
        <v>0</v>
      </c>
      <c r="M78" s="230">
        <f>SUM(M77)</f>
        <v>80000</v>
      </c>
    </row>
    <row r="79" spans="1:13" s="23" customFormat="1" ht="15">
      <c r="A79" s="232"/>
      <c r="B79" s="65"/>
      <c r="C79" s="26"/>
      <c r="D79" s="114" t="s">
        <v>90</v>
      </c>
      <c r="E79" s="115"/>
      <c r="F79" s="152"/>
      <c r="G79" s="152"/>
      <c r="H79" s="139"/>
      <c r="I79" s="143"/>
      <c r="J79" s="85"/>
      <c r="K79" s="85"/>
      <c r="L79" s="191"/>
      <c r="M79" s="228"/>
    </row>
    <row r="80" spans="1:13" s="17" customFormat="1" ht="45">
      <c r="A80" s="227">
        <v>53</v>
      </c>
      <c r="B80" s="63" t="s">
        <v>150</v>
      </c>
      <c r="C80" s="14" t="s">
        <v>151</v>
      </c>
      <c r="D80" s="116" t="s">
        <v>172</v>
      </c>
      <c r="E80" s="117" t="s">
        <v>236</v>
      </c>
      <c r="F80" s="153">
        <v>199500</v>
      </c>
      <c r="G80" s="153">
        <v>0</v>
      </c>
      <c r="H80" s="139" t="s">
        <v>465</v>
      </c>
      <c r="I80" s="143"/>
      <c r="J80" s="85">
        <v>17</v>
      </c>
      <c r="K80" s="85" t="s">
        <v>481</v>
      </c>
      <c r="L80" s="191">
        <v>170000</v>
      </c>
      <c r="M80" s="228">
        <v>0</v>
      </c>
    </row>
    <row r="81" spans="1:13" s="17" customFormat="1" ht="45">
      <c r="A81" s="227">
        <v>54</v>
      </c>
      <c r="B81" s="63">
        <v>4</v>
      </c>
      <c r="C81" s="14" t="s">
        <v>151</v>
      </c>
      <c r="D81" s="116" t="s">
        <v>172</v>
      </c>
      <c r="E81" s="117" t="s">
        <v>237</v>
      </c>
      <c r="F81" s="153">
        <v>68600</v>
      </c>
      <c r="G81" s="153">
        <v>45500</v>
      </c>
      <c r="H81" s="144" t="s">
        <v>466</v>
      </c>
      <c r="I81" s="145"/>
      <c r="J81" s="85"/>
      <c r="K81" s="85" t="s">
        <v>482</v>
      </c>
      <c r="L81" s="191">
        <v>0</v>
      </c>
      <c r="M81" s="228">
        <v>0</v>
      </c>
    </row>
    <row r="82" spans="1:13" s="17" customFormat="1" ht="45">
      <c r="A82" s="232">
        <v>55</v>
      </c>
      <c r="B82" s="65" t="s">
        <v>14</v>
      </c>
      <c r="C82" s="37" t="s">
        <v>314</v>
      </c>
      <c r="D82" s="118" t="s">
        <v>315</v>
      </c>
      <c r="E82" s="119" t="s">
        <v>488</v>
      </c>
      <c r="F82" s="154">
        <v>0</v>
      </c>
      <c r="G82" s="154">
        <v>46200</v>
      </c>
      <c r="H82" s="144" t="s">
        <v>466</v>
      </c>
      <c r="I82" s="145"/>
      <c r="J82" s="85"/>
      <c r="K82" s="85" t="s">
        <v>482</v>
      </c>
      <c r="L82" s="191">
        <v>0</v>
      </c>
      <c r="M82" s="228">
        <v>0</v>
      </c>
    </row>
    <row r="83" spans="1:13" s="17" customFormat="1" ht="57">
      <c r="A83" s="232">
        <v>56</v>
      </c>
      <c r="B83" s="65" t="s">
        <v>14</v>
      </c>
      <c r="C83" s="37" t="s">
        <v>314</v>
      </c>
      <c r="D83" s="118" t="s">
        <v>315</v>
      </c>
      <c r="E83" s="119" t="s">
        <v>489</v>
      </c>
      <c r="F83" s="154">
        <v>0</v>
      </c>
      <c r="G83" s="154">
        <v>46200</v>
      </c>
      <c r="H83" s="144" t="s">
        <v>466</v>
      </c>
      <c r="I83" s="145"/>
      <c r="J83" s="85"/>
      <c r="K83" s="85" t="s">
        <v>482</v>
      </c>
      <c r="L83" s="191">
        <v>0</v>
      </c>
      <c r="M83" s="228">
        <v>0</v>
      </c>
    </row>
    <row r="84" spans="1:13" s="12" customFormat="1" ht="42.75">
      <c r="A84" s="227">
        <v>57</v>
      </c>
      <c r="B84" s="63">
        <v>2</v>
      </c>
      <c r="C84" s="15" t="s">
        <v>338</v>
      </c>
      <c r="D84" s="106" t="s">
        <v>339</v>
      </c>
      <c r="E84" s="107" t="s">
        <v>340</v>
      </c>
      <c r="F84" s="141">
        <v>0</v>
      </c>
      <c r="G84" s="141">
        <v>30000</v>
      </c>
      <c r="H84" s="139" t="s">
        <v>465</v>
      </c>
      <c r="I84" s="143"/>
      <c r="J84" s="85">
        <v>20</v>
      </c>
      <c r="K84" s="85" t="s">
        <v>483</v>
      </c>
      <c r="L84" s="191">
        <v>0</v>
      </c>
      <c r="M84" s="228">
        <v>30000</v>
      </c>
    </row>
    <row r="85" spans="1:13" s="17" customFormat="1" ht="45">
      <c r="A85" s="227">
        <v>58</v>
      </c>
      <c r="B85" s="63" t="s">
        <v>132</v>
      </c>
      <c r="C85" s="14" t="s">
        <v>223</v>
      </c>
      <c r="D85" s="116" t="s">
        <v>224</v>
      </c>
      <c r="E85" s="117" t="s">
        <v>225</v>
      </c>
      <c r="F85" s="153">
        <v>0</v>
      </c>
      <c r="G85" s="153">
        <v>108002</v>
      </c>
      <c r="H85" s="144" t="s">
        <v>466</v>
      </c>
      <c r="I85" s="145"/>
      <c r="J85" s="85"/>
      <c r="K85" s="85" t="s">
        <v>482</v>
      </c>
      <c r="L85" s="191">
        <v>0</v>
      </c>
      <c r="M85" s="228">
        <v>0</v>
      </c>
    </row>
    <row r="86" spans="1:13" s="19" customFormat="1" ht="15">
      <c r="A86" s="227"/>
      <c r="B86" s="63"/>
      <c r="C86" s="18"/>
      <c r="D86" s="109" t="s">
        <v>62</v>
      </c>
      <c r="E86" s="110"/>
      <c r="F86" s="148">
        <f>SUM(F80:F85)</f>
        <v>268100</v>
      </c>
      <c r="G86" s="148">
        <f>SUM(G80:G85)</f>
        <v>275902</v>
      </c>
      <c r="H86" s="139"/>
      <c r="I86" s="143"/>
      <c r="J86" s="85"/>
      <c r="K86" s="85"/>
      <c r="L86" s="193">
        <f>SUM(L80:L85)</f>
        <v>170000</v>
      </c>
      <c r="M86" s="230">
        <f>SUM(M80:M85)</f>
        <v>30000</v>
      </c>
    </row>
    <row r="87" spans="1:13" s="25" customFormat="1" ht="15">
      <c r="A87" s="227"/>
      <c r="B87" s="63"/>
      <c r="C87" s="24"/>
      <c r="D87" s="120" t="s">
        <v>434</v>
      </c>
      <c r="E87" s="121"/>
      <c r="F87" s="155"/>
      <c r="G87" s="155"/>
      <c r="H87" s="139"/>
      <c r="I87" s="143"/>
      <c r="J87" s="85"/>
      <c r="K87" s="85"/>
      <c r="L87" s="191"/>
      <c r="M87" s="228"/>
    </row>
    <row r="88" spans="1:13" s="16" customFormat="1" ht="30">
      <c r="A88" s="227">
        <v>59</v>
      </c>
      <c r="B88" s="63" t="s">
        <v>133</v>
      </c>
      <c r="C88" s="15" t="s">
        <v>64</v>
      </c>
      <c r="D88" s="106" t="s">
        <v>92</v>
      </c>
      <c r="E88" s="107" t="s">
        <v>327</v>
      </c>
      <c r="F88" s="141">
        <v>0</v>
      </c>
      <c r="G88" s="141">
        <v>148192</v>
      </c>
      <c r="H88" s="139" t="s">
        <v>465</v>
      </c>
      <c r="I88" s="142"/>
      <c r="J88" s="156">
        <v>20</v>
      </c>
      <c r="K88" s="85" t="s">
        <v>483</v>
      </c>
      <c r="L88" s="191">
        <v>0</v>
      </c>
      <c r="M88" s="228">
        <v>80000</v>
      </c>
    </row>
    <row r="89" spans="1:13" s="16" customFormat="1" ht="42.75">
      <c r="A89" s="227">
        <v>60</v>
      </c>
      <c r="B89" s="63" t="s">
        <v>14</v>
      </c>
      <c r="C89" s="15" t="s">
        <v>64</v>
      </c>
      <c r="D89" s="106" t="s">
        <v>92</v>
      </c>
      <c r="E89" s="107" t="s">
        <v>189</v>
      </c>
      <c r="F89" s="141">
        <v>0</v>
      </c>
      <c r="G89" s="141">
        <v>566465</v>
      </c>
      <c r="H89" s="139" t="s">
        <v>465</v>
      </c>
      <c r="I89" s="143"/>
      <c r="J89" s="156">
        <v>23</v>
      </c>
      <c r="K89" s="85" t="s">
        <v>483</v>
      </c>
      <c r="L89" s="191">
        <v>0</v>
      </c>
      <c r="M89" s="228">
        <v>300000</v>
      </c>
    </row>
    <row r="90" spans="1:13" s="16" customFormat="1" ht="30">
      <c r="A90" s="227">
        <v>61</v>
      </c>
      <c r="B90" s="63" t="s">
        <v>132</v>
      </c>
      <c r="C90" s="15" t="s">
        <v>64</v>
      </c>
      <c r="D90" s="106" t="s">
        <v>92</v>
      </c>
      <c r="E90" s="107" t="s">
        <v>458</v>
      </c>
      <c r="F90" s="141">
        <v>0</v>
      </c>
      <c r="G90" s="141">
        <v>416986</v>
      </c>
      <c r="H90" s="139" t="s">
        <v>465</v>
      </c>
      <c r="I90" s="143"/>
      <c r="J90" s="156">
        <v>21</v>
      </c>
      <c r="K90" s="85" t="s">
        <v>483</v>
      </c>
      <c r="L90" s="191">
        <v>0</v>
      </c>
      <c r="M90" s="228">
        <v>200000</v>
      </c>
    </row>
    <row r="91" spans="1:13" s="16" customFormat="1" ht="30">
      <c r="A91" s="227">
        <v>62</v>
      </c>
      <c r="B91" s="63" t="s">
        <v>13</v>
      </c>
      <c r="C91" s="15" t="s">
        <v>64</v>
      </c>
      <c r="D91" s="106" t="s">
        <v>92</v>
      </c>
      <c r="E91" s="107" t="s">
        <v>325</v>
      </c>
      <c r="F91" s="141">
        <v>0</v>
      </c>
      <c r="G91" s="141">
        <v>118608</v>
      </c>
      <c r="H91" s="144" t="s">
        <v>466</v>
      </c>
      <c r="I91" s="145"/>
      <c r="J91" s="156"/>
      <c r="K91" s="85" t="s">
        <v>482</v>
      </c>
      <c r="L91" s="191">
        <v>0</v>
      </c>
      <c r="M91" s="228">
        <v>0</v>
      </c>
    </row>
    <row r="92" spans="1:13" s="16" customFormat="1" ht="99.75">
      <c r="A92" s="227">
        <v>63</v>
      </c>
      <c r="B92" s="63" t="s">
        <v>13</v>
      </c>
      <c r="C92" s="15" t="s">
        <v>76</v>
      </c>
      <c r="D92" s="106" t="s">
        <v>301</v>
      </c>
      <c r="E92" s="107" t="s">
        <v>302</v>
      </c>
      <c r="F92" s="141">
        <v>0</v>
      </c>
      <c r="G92" s="141">
        <v>122150</v>
      </c>
      <c r="H92" s="139" t="s">
        <v>465</v>
      </c>
      <c r="I92" s="143"/>
      <c r="J92" s="85">
        <v>22</v>
      </c>
      <c r="K92" s="85" t="s">
        <v>483</v>
      </c>
      <c r="L92" s="191">
        <v>0</v>
      </c>
      <c r="M92" s="228">
        <v>80000</v>
      </c>
    </row>
    <row r="93" spans="1:13" s="16" customFormat="1" ht="60">
      <c r="A93" s="227">
        <v>64</v>
      </c>
      <c r="B93" s="63" t="s">
        <v>14</v>
      </c>
      <c r="C93" s="15" t="s">
        <v>76</v>
      </c>
      <c r="D93" s="106" t="s">
        <v>21</v>
      </c>
      <c r="E93" s="107" t="s">
        <v>437</v>
      </c>
      <c r="F93" s="141">
        <v>80000</v>
      </c>
      <c r="G93" s="141">
        <v>409900</v>
      </c>
      <c r="H93" s="144" t="s">
        <v>466</v>
      </c>
      <c r="I93" s="145"/>
      <c r="J93" s="85"/>
      <c r="K93" s="85" t="s">
        <v>482</v>
      </c>
      <c r="L93" s="191">
        <v>0</v>
      </c>
      <c r="M93" s="228">
        <v>0</v>
      </c>
    </row>
    <row r="94" spans="1:13" s="16" customFormat="1" ht="45">
      <c r="A94" s="227">
        <v>65</v>
      </c>
      <c r="B94" s="63" t="s">
        <v>133</v>
      </c>
      <c r="C94" s="15" t="s">
        <v>285</v>
      </c>
      <c r="D94" s="106" t="s">
        <v>286</v>
      </c>
      <c r="E94" s="107" t="s">
        <v>287</v>
      </c>
      <c r="F94" s="141">
        <v>0</v>
      </c>
      <c r="G94" s="141">
        <v>170100</v>
      </c>
      <c r="H94" s="139" t="s">
        <v>465</v>
      </c>
      <c r="I94" s="143"/>
      <c r="J94" s="85">
        <v>17</v>
      </c>
      <c r="K94" s="85" t="s">
        <v>481</v>
      </c>
      <c r="L94" s="191">
        <v>0</v>
      </c>
      <c r="M94" s="228">
        <v>0</v>
      </c>
    </row>
    <row r="95" spans="1:13" s="16" customFormat="1" ht="45">
      <c r="A95" s="227">
        <v>66</v>
      </c>
      <c r="B95" s="63" t="s">
        <v>133</v>
      </c>
      <c r="C95" s="15" t="s">
        <v>285</v>
      </c>
      <c r="D95" s="106" t="s">
        <v>286</v>
      </c>
      <c r="E95" s="107" t="s">
        <v>308</v>
      </c>
      <c r="F95" s="141">
        <v>0</v>
      </c>
      <c r="G95" s="141">
        <v>190190</v>
      </c>
      <c r="H95" s="139" t="s">
        <v>465</v>
      </c>
      <c r="I95" s="143"/>
      <c r="J95" s="85">
        <v>17</v>
      </c>
      <c r="K95" s="85" t="s">
        <v>481</v>
      </c>
      <c r="L95" s="191">
        <v>0</v>
      </c>
      <c r="M95" s="228">
        <v>100000</v>
      </c>
    </row>
    <row r="96" spans="1:13" s="38" customFormat="1" ht="45">
      <c r="A96" s="227">
        <v>67</v>
      </c>
      <c r="B96" s="66" t="s">
        <v>14</v>
      </c>
      <c r="C96" s="15" t="s">
        <v>77</v>
      </c>
      <c r="D96" s="106" t="s">
        <v>29</v>
      </c>
      <c r="E96" s="108" t="s">
        <v>403</v>
      </c>
      <c r="F96" s="157">
        <v>0</v>
      </c>
      <c r="G96" s="157">
        <v>50000</v>
      </c>
      <c r="H96" s="139" t="s">
        <v>465</v>
      </c>
      <c r="I96" s="158"/>
      <c r="J96" s="86">
        <v>23</v>
      </c>
      <c r="K96" s="86" t="s">
        <v>483</v>
      </c>
      <c r="L96" s="190">
        <v>0</v>
      </c>
      <c r="M96" s="226">
        <v>50000</v>
      </c>
    </row>
    <row r="97" spans="1:13" s="38" customFormat="1" ht="60">
      <c r="A97" s="227">
        <v>68</v>
      </c>
      <c r="B97" s="67" t="s">
        <v>61</v>
      </c>
      <c r="C97" s="75" t="s">
        <v>177</v>
      </c>
      <c r="D97" s="122" t="s">
        <v>178</v>
      </c>
      <c r="E97" s="123" t="s">
        <v>243</v>
      </c>
      <c r="F97" s="157">
        <v>0</v>
      </c>
      <c r="G97" s="157">
        <v>226500</v>
      </c>
      <c r="H97" s="144" t="s">
        <v>466</v>
      </c>
      <c r="I97" s="145"/>
      <c r="J97" s="86"/>
      <c r="K97" s="86" t="s">
        <v>482</v>
      </c>
      <c r="L97" s="190">
        <v>0</v>
      </c>
      <c r="M97" s="226">
        <v>0</v>
      </c>
    </row>
    <row r="98" spans="1:13" s="16" customFormat="1" ht="45">
      <c r="A98" s="227">
        <v>69</v>
      </c>
      <c r="B98" s="63" t="s">
        <v>133</v>
      </c>
      <c r="C98" s="15" t="s">
        <v>134</v>
      </c>
      <c r="D98" s="106" t="s">
        <v>107</v>
      </c>
      <c r="E98" s="124" t="s">
        <v>411</v>
      </c>
      <c r="F98" s="157">
        <v>0</v>
      </c>
      <c r="G98" s="157">
        <v>190000</v>
      </c>
      <c r="H98" s="139" t="s">
        <v>465</v>
      </c>
      <c r="I98" s="146"/>
      <c r="J98" s="85">
        <v>23</v>
      </c>
      <c r="K98" s="85" t="s">
        <v>483</v>
      </c>
      <c r="L98" s="191">
        <v>0</v>
      </c>
      <c r="M98" s="228">
        <v>160000</v>
      </c>
    </row>
    <row r="99" spans="1:13" s="16" customFormat="1" ht="45">
      <c r="A99" s="227">
        <v>70</v>
      </c>
      <c r="B99" s="63" t="s">
        <v>13</v>
      </c>
      <c r="C99" s="15" t="s">
        <v>134</v>
      </c>
      <c r="D99" s="106" t="s">
        <v>107</v>
      </c>
      <c r="E99" s="124" t="s">
        <v>412</v>
      </c>
      <c r="F99" s="157">
        <v>0</v>
      </c>
      <c r="G99" s="157">
        <v>25200</v>
      </c>
      <c r="H99" s="139" t="s">
        <v>465</v>
      </c>
      <c r="I99" s="146"/>
      <c r="J99" s="85">
        <v>17</v>
      </c>
      <c r="K99" s="85" t="s">
        <v>481</v>
      </c>
      <c r="L99" s="191">
        <v>0</v>
      </c>
      <c r="M99" s="228">
        <v>20000</v>
      </c>
    </row>
    <row r="100" spans="1:13" s="16" customFormat="1" ht="45">
      <c r="A100" s="227">
        <v>71</v>
      </c>
      <c r="B100" s="63" t="s">
        <v>133</v>
      </c>
      <c r="C100" s="15" t="s">
        <v>134</v>
      </c>
      <c r="D100" s="106" t="s">
        <v>107</v>
      </c>
      <c r="E100" s="124" t="s">
        <v>212</v>
      </c>
      <c r="F100" s="157">
        <v>0</v>
      </c>
      <c r="G100" s="157">
        <v>252200</v>
      </c>
      <c r="H100" s="139" t="s">
        <v>465</v>
      </c>
      <c r="I100" s="146"/>
      <c r="J100" s="85">
        <v>22</v>
      </c>
      <c r="K100" s="85" t="s">
        <v>483</v>
      </c>
      <c r="L100" s="191">
        <v>0</v>
      </c>
      <c r="M100" s="228">
        <v>200000</v>
      </c>
    </row>
    <row r="101" spans="1:13" s="16" customFormat="1" ht="45">
      <c r="A101" s="227">
        <v>72</v>
      </c>
      <c r="B101" s="63" t="s">
        <v>13</v>
      </c>
      <c r="C101" s="15" t="s">
        <v>134</v>
      </c>
      <c r="D101" s="106" t="s">
        <v>107</v>
      </c>
      <c r="E101" s="124" t="s">
        <v>413</v>
      </c>
      <c r="F101" s="157">
        <v>0</v>
      </c>
      <c r="G101" s="157">
        <v>16800</v>
      </c>
      <c r="H101" s="139" t="s">
        <v>465</v>
      </c>
      <c r="I101" s="146"/>
      <c r="J101" s="85">
        <v>25</v>
      </c>
      <c r="K101" s="85" t="s">
        <v>483</v>
      </c>
      <c r="L101" s="191">
        <v>0</v>
      </c>
      <c r="M101" s="228">
        <v>16800</v>
      </c>
    </row>
    <row r="102" spans="1:13" s="38" customFormat="1" ht="45">
      <c r="A102" s="227">
        <v>73</v>
      </c>
      <c r="B102" s="63" t="s">
        <v>142</v>
      </c>
      <c r="C102" s="39" t="s">
        <v>74</v>
      </c>
      <c r="D102" s="106" t="s">
        <v>341</v>
      </c>
      <c r="E102" s="107" t="s">
        <v>342</v>
      </c>
      <c r="F102" s="141">
        <v>0</v>
      </c>
      <c r="G102" s="141">
        <v>105000</v>
      </c>
      <c r="H102" s="139" t="s">
        <v>465</v>
      </c>
      <c r="I102" s="146"/>
      <c r="J102" s="86">
        <v>21</v>
      </c>
      <c r="K102" s="86" t="s">
        <v>483</v>
      </c>
      <c r="L102" s="190">
        <v>0</v>
      </c>
      <c r="M102" s="226">
        <v>80000</v>
      </c>
    </row>
    <row r="103" spans="1:13" s="16" customFormat="1" ht="30">
      <c r="A103" s="227">
        <v>74</v>
      </c>
      <c r="B103" s="63" t="s">
        <v>61</v>
      </c>
      <c r="C103" s="15" t="s">
        <v>80</v>
      </c>
      <c r="D103" s="106" t="s">
        <v>486</v>
      </c>
      <c r="E103" s="108" t="s">
        <v>125</v>
      </c>
      <c r="F103" s="141">
        <v>0</v>
      </c>
      <c r="G103" s="157">
        <v>50000</v>
      </c>
      <c r="H103" s="139" t="s">
        <v>465</v>
      </c>
      <c r="I103" s="159"/>
      <c r="J103" s="85">
        <v>22</v>
      </c>
      <c r="K103" s="85" t="s">
        <v>483</v>
      </c>
      <c r="L103" s="191">
        <v>0</v>
      </c>
      <c r="M103" s="228">
        <v>40000</v>
      </c>
    </row>
    <row r="104" spans="1:13" s="16" customFormat="1" ht="45">
      <c r="A104" s="227">
        <v>75</v>
      </c>
      <c r="B104" s="63" t="s">
        <v>132</v>
      </c>
      <c r="C104" s="15" t="s">
        <v>166</v>
      </c>
      <c r="D104" s="106" t="s">
        <v>167</v>
      </c>
      <c r="E104" s="108" t="s">
        <v>249</v>
      </c>
      <c r="F104" s="141">
        <v>0</v>
      </c>
      <c r="G104" s="157">
        <v>125750</v>
      </c>
      <c r="H104" s="139" t="s">
        <v>465</v>
      </c>
      <c r="I104" s="160"/>
      <c r="J104" s="85">
        <v>20</v>
      </c>
      <c r="K104" s="85" t="s">
        <v>483</v>
      </c>
      <c r="L104" s="191">
        <v>0</v>
      </c>
      <c r="M104" s="228">
        <v>80000</v>
      </c>
    </row>
    <row r="105" spans="1:13" s="16" customFormat="1" ht="45">
      <c r="A105" s="227">
        <v>76</v>
      </c>
      <c r="B105" s="63" t="s">
        <v>132</v>
      </c>
      <c r="C105" s="15" t="s">
        <v>63</v>
      </c>
      <c r="D105" s="106" t="s">
        <v>277</v>
      </c>
      <c r="E105" s="107" t="s">
        <v>136</v>
      </c>
      <c r="F105" s="141">
        <v>0</v>
      </c>
      <c r="G105" s="141">
        <v>90000</v>
      </c>
      <c r="H105" s="144" t="s">
        <v>466</v>
      </c>
      <c r="I105" s="145"/>
      <c r="J105" s="85"/>
      <c r="K105" s="85" t="s">
        <v>482</v>
      </c>
      <c r="L105" s="191">
        <v>0</v>
      </c>
      <c r="M105" s="228">
        <v>0</v>
      </c>
    </row>
    <row r="106" spans="1:13" s="16" customFormat="1" ht="45">
      <c r="A106" s="227">
        <v>77</v>
      </c>
      <c r="B106" s="63" t="s">
        <v>132</v>
      </c>
      <c r="C106" s="15" t="s">
        <v>63</v>
      </c>
      <c r="D106" s="106" t="s">
        <v>277</v>
      </c>
      <c r="E106" s="107" t="s">
        <v>278</v>
      </c>
      <c r="F106" s="141">
        <v>0</v>
      </c>
      <c r="G106" s="141">
        <v>100000</v>
      </c>
      <c r="H106" s="144" t="s">
        <v>466</v>
      </c>
      <c r="I106" s="145"/>
      <c r="J106" s="85"/>
      <c r="K106" s="85" t="s">
        <v>482</v>
      </c>
      <c r="L106" s="191">
        <v>0</v>
      </c>
      <c r="M106" s="228">
        <v>0</v>
      </c>
    </row>
    <row r="107" spans="1:13" s="16" customFormat="1" ht="45">
      <c r="A107" s="227">
        <v>78</v>
      </c>
      <c r="B107" s="63" t="s">
        <v>132</v>
      </c>
      <c r="C107" s="15" t="s">
        <v>63</v>
      </c>
      <c r="D107" s="106" t="s">
        <v>277</v>
      </c>
      <c r="E107" s="107" t="s">
        <v>109</v>
      </c>
      <c r="F107" s="141">
        <v>0</v>
      </c>
      <c r="G107" s="141">
        <v>92000</v>
      </c>
      <c r="H107" s="144" t="s">
        <v>466</v>
      </c>
      <c r="I107" s="145"/>
      <c r="J107" s="85"/>
      <c r="K107" s="85" t="s">
        <v>482</v>
      </c>
      <c r="L107" s="191">
        <v>0</v>
      </c>
      <c r="M107" s="228">
        <v>0</v>
      </c>
    </row>
    <row r="108" spans="1:13" s="16" customFormat="1" ht="45">
      <c r="A108" s="227">
        <v>79</v>
      </c>
      <c r="B108" s="63" t="s">
        <v>132</v>
      </c>
      <c r="C108" s="15" t="s">
        <v>63</v>
      </c>
      <c r="D108" s="106" t="s">
        <v>277</v>
      </c>
      <c r="E108" s="107" t="s">
        <v>279</v>
      </c>
      <c r="F108" s="141">
        <v>0</v>
      </c>
      <c r="G108" s="141">
        <v>95000</v>
      </c>
      <c r="H108" s="144" t="s">
        <v>466</v>
      </c>
      <c r="I108" s="145"/>
      <c r="J108" s="85"/>
      <c r="K108" s="85" t="s">
        <v>482</v>
      </c>
      <c r="L108" s="191">
        <v>0</v>
      </c>
      <c r="M108" s="228">
        <v>0</v>
      </c>
    </row>
    <row r="109" spans="1:13" s="38" customFormat="1" ht="45">
      <c r="A109" s="227">
        <v>80</v>
      </c>
      <c r="B109" s="63" t="s">
        <v>132</v>
      </c>
      <c r="C109" s="15" t="s">
        <v>81</v>
      </c>
      <c r="D109" s="106" t="s">
        <v>267</v>
      </c>
      <c r="E109" s="107" t="s">
        <v>268</v>
      </c>
      <c r="F109" s="141">
        <v>0</v>
      </c>
      <c r="G109" s="141">
        <v>200000</v>
      </c>
      <c r="H109" s="144" t="s">
        <v>466</v>
      </c>
      <c r="I109" s="145"/>
      <c r="J109" s="86"/>
      <c r="K109" s="86" t="s">
        <v>482</v>
      </c>
      <c r="L109" s="190">
        <v>0</v>
      </c>
      <c r="M109" s="226">
        <v>0</v>
      </c>
    </row>
    <row r="110" spans="1:13" s="38" customFormat="1" ht="45">
      <c r="A110" s="227">
        <v>81</v>
      </c>
      <c r="B110" s="63" t="s">
        <v>52</v>
      </c>
      <c r="C110" s="15" t="s">
        <v>1</v>
      </c>
      <c r="D110" s="106" t="s">
        <v>33</v>
      </c>
      <c r="E110" s="125" t="s">
        <v>34</v>
      </c>
      <c r="F110" s="141">
        <v>0</v>
      </c>
      <c r="G110" s="157">
        <v>183126</v>
      </c>
      <c r="H110" s="139" t="s">
        <v>465</v>
      </c>
      <c r="I110" s="161"/>
      <c r="J110" s="86">
        <v>21</v>
      </c>
      <c r="K110" s="86" t="s">
        <v>483</v>
      </c>
      <c r="L110" s="190">
        <v>0</v>
      </c>
      <c r="M110" s="226">
        <v>80000</v>
      </c>
    </row>
    <row r="111" spans="1:13" s="16" customFormat="1" ht="57">
      <c r="A111" s="227">
        <v>82</v>
      </c>
      <c r="B111" s="63" t="s">
        <v>133</v>
      </c>
      <c r="C111" s="15" t="s">
        <v>82</v>
      </c>
      <c r="D111" s="106" t="s">
        <v>35</v>
      </c>
      <c r="E111" s="107" t="s">
        <v>209</v>
      </c>
      <c r="F111" s="141">
        <v>0</v>
      </c>
      <c r="G111" s="141">
        <v>381000</v>
      </c>
      <c r="H111" s="139" t="s">
        <v>465</v>
      </c>
      <c r="I111" s="143"/>
      <c r="J111" s="85">
        <v>20</v>
      </c>
      <c r="K111" s="85" t="s">
        <v>483</v>
      </c>
      <c r="L111" s="191">
        <v>0</v>
      </c>
      <c r="M111" s="228">
        <v>200000</v>
      </c>
    </row>
    <row r="112" spans="1:13" s="16" customFormat="1" ht="45">
      <c r="A112" s="227">
        <v>83</v>
      </c>
      <c r="B112" s="63" t="s">
        <v>133</v>
      </c>
      <c r="C112" s="15" t="s">
        <v>84</v>
      </c>
      <c r="D112" s="106" t="s">
        <v>85</v>
      </c>
      <c r="E112" s="107" t="s">
        <v>438</v>
      </c>
      <c r="F112" s="141">
        <v>0</v>
      </c>
      <c r="G112" s="141">
        <v>389600</v>
      </c>
      <c r="H112" s="139" t="s">
        <v>465</v>
      </c>
      <c r="I112" s="143"/>
      <c r="J112" s="85">
        <v>21</v>
      </c>
      <c r="K112" s="85" t="s">
        <v>483</v>
      </c>
      <c r="L112" s="191">
        <v>0</v>
      </c>
      <c r="M112" s="228">
        <v>100000</v>
      </c>
    </row>
    <row r="113" spans="1:13" s="16" customFormat="1" ht="30">
      <c r="A113" s="227">
        <v>84</v>
      </c>
      <c r="B113" s="63" t="s">
        <v>132</v>
      </c>
      <c r="C113" s="15" t="s">
        <v>2</v>
      </c>
      <c r="D113" s="106" t="s">
        <v>99</v>
      </c>
      <c r="E113" s="107" t="s">
        <v>328</v>
      </c>
      <c r="F113" s="141">
        <v>0</v>
      </c>
      <c r="G113" s="141">
        <v>138000</v>
      </c>
      <c r="H113" s="139" t="s">
        <v>465</v>
      </c>
      <c r="I113" s="143"/>
      <c r="J113" s="85">
        <v>19</v>
      </c>
      <c r="K113" s="85" t="s">
        <v>483</v>
      </c>
      <c r="L113" s="191">
        <v>0</v>
      </c>
      <c r="M113" s="228">
        <v>63000</v>
      </c>
    </row>
    <row r="114" spans="1:13" s="16" customFormat="1" ht="45">
      <c r="A114" s="227">
        <v>85</v>
      </c>
      <c r="B114" s="63" t="s">
        <v>206</v>
      </c>
      <c r="C114" s="15" t="s">
        <v>207</v>
      </c>
      <c r="D114" s="106" t="s">
        <v>208</v>
      </c>
      <c r="E114" s="107" t="s">
        <v>309</v>
      </c>
      <c r="F114" s="141">
        <v>0</v>
      </c>
      <c r="G114" s="141">
        <v>539900</v>
      </c>
      <c r="H114" s="144" t="s">
        <v>466</v>
      </c>
      <c r="I114" s="145"/>
      <c r="J114" s="85"/>
      <c r="K114" s="85" t="s">
        <v>482</v>
      </c>
      <c r="L114" s="191">
        <v>0</v>
      </c>
      <c r="M114" s="228">
        <v>0</v>
      </c>
    </row>
    <row r="115" spans="1:13" s="16" customFormat="1" ht="45">
      <c r="A115" s="227">
        <v>86</v>
      </c>
      <c r="B115" s="63" t="s">
        <v>206</v>
      </c>
      <c r="C115" s="15" t="s">
        <v>207</v>
      </c>
      <c r="D115" s="106" t="s">
        <v>208</v>
      </c>
      <c r="E115" s="107" t="s">
        <v>440</v>
      </c>
      <c r="F115" s="141">
        <v>0</v>
      </c>
      <c r="G115" s="141">
        <v>701000</v>
      </c>
      <c r="H115" s="144" t="s">
        <v>466</v>
      </c>
      <c r="I115" s="145"/>
      <c r="J115" s="85"/>
      <c r="K115" s="85" t="s">
        <v>482</v>
      </c>
      <c r="L115" s="191">
        <v>0</v>
      </c>
      <c r="M115" s="228">
        <v>0</v>
      </c>
    </row>
    <row r="116" spans="1:13" s="16" customFormat="1" ht="45">
      <c r="A116" s="227">
        <v>87</v>
      </c>
      <c r="B116" s="63" t="s">
        <v>132</v>
      </c>
      <c r="C116" s="15" t="s">
        <v>3</v>
      </c>
      <c r="D116" s="106" t="s">
        <v>4</v>
      </c>
      <c r="E116" s="107" t="s">
        <v>16</v>
      </c>
      <c r="F116" s="141">
        <v>0</v>
      </c>
      <c r="G116" s="141">
        <v>105000</v>
      </c>
      <c r="H116" s="139" t="s">
        <v>465</v>
      </c>
      <c r="I116" s="143"/>
      <c r="J116" s="85">
        <v>20</v>
      </c>
      <c r="K116" s="85" t="s">
        <v>483</v>
      </c>
      <c r="L116" s="191">
        <v>0</v>
      </c>
      <c r="M116" s="228">
        <v>80000</v>
      </c>
    </row>
    <row r="117" spans="1:13" s="16" customFormat="1" ht="45">
      <c r="A117" s="227">
        <v>88</v>
      </c>
      <c r="B117" s="63" t="s">
        <v>150</v>
      </c>
      <c r="C117" s="15" t="s">
        <v>334</v>
      </c>
      <c r="D117" s="106" t="s">
        <v>335</v>
      </c>
      <c r="E117" s="107" t="s">
        <v>336</v>
      </c>
      <c r="F117" s="141">
        <v>408800</v>
      </c>
      <c r="G117" s="141">
        <v>0</v>
      </c>
      <c r="H117" s="139" t="s">
        <v>465</v>
      </c>
      <c r="I117" s="143"/>
      <c r="J117" s="85">
        <v>23</v>
      </c>
      <c r="K117" s="85" t="s">
        <v>483</v>
      </c>
      <c r="L117" s="191">
        <v>408000</v>
      </c>
      <c r="M117" s="228">
        <v>0</v>
      </c>
    </row>
    <row r="118" spans="1:13" s="16" customFormat="1" ht="60">
      <c r="A118" s="227">
        <v>89</v>
      </c>
      <c r="B118" s="63" t="s">
        <v>132</v>
      </c>
      <c r="C118" s="15" t="s">
        <v>161</v>
      </c>
      <c r="D118" s="106" t="s">
        <v>307</v>
      </c>
      <c r="E118" s="108" t="s">
        <v>101</v>
      </c>
      <c r="F118" s="157">
        <v>0</v>
      </c>
      <c r="G118" s="157">
        <v>669900</v>
      </c>
      <c r="H118" s="139" t="s">
        <v>465</v>
      </c>
      <c r="I118" s="146"/>
      <c r="J118" s="85">
        <v>20</v>
      </c>
      <c r="K118" s="85" t="s">
        <v>483</v>
      </c>
      <c r="L118" s="191">
        <v>0</v>
      </c>
      <c r="M118" s="228">
        <v>100000</v>
      </c>
    </row>
    <row r="119" spans="1:13" s="35" customFormat="1" ht="30">
      <c r="A119" s="227">
        <v>90</v>
      </c>
      <c r="B119" s="63" t="s">
        <v>132</v>
      </c>
      <c r="C119" s="15" t="s">
        <v>113</v>
      </c>
      <c r="D119" s="106" t="s">
        <v>69</v>
      </c>
      <c r="E119" s="108" t="s">
        <v>17</v>
      </c>
      <c r="F119" s="157">
        <v>0</v>
      </c>
      <c r="G119" s="157">
        <v>265000</v>
      </c>
      <c r="H119" s="139" t="s">
        <v>465</v>
      </c>
      <c r="I119" s="146"/>
      <c r="J119" s="86">
        <v>21</v>
      </c>
      <c r="K119" s="86" t="s">
        <v>483</v>
      </c>
      <c r="L119" s="190">
        <v>0</v>
      </c>
      <c r="M119" s="226">
        <v>180000</v>
      </c>
    </row>
    <row r="120" spans="1:13" s="35" customFormat="1" ht="30">
      <c r="A120" s="227">
        <v>91</v>
      </c>
      <c r="B120" s="63" t="s">
        <v>132</v>
      </c>
      <c r="C120" s="15" t="s">
        <v>113</v>
      </c>
      <c r="D120" s="106" t="s">
        <v>69</v>
      </c>
      <c r="E120" s="108" t="s">
        <v>246</v>
      </c>
      <c r="F120" s="157">
        <v>0</v>
      </c>
      <c r="G120" s="157">
        <v>228000</v>
      </c>
      <c r="H120" s="139" t="s">
        <v>465</v>
      </c>
      <c r="I120" s="146"/>
      <c r="J120" s="86">
        <v>21</v>
      </c>
      <c r="K120" s="86" t="s">
        <v>483</v>
      </c>
      <c r="L120" s="190">
        <v>0</v>
      </c>
      <c r="M120" s="226">
        <v>100000</v>
      </c>
    </row>
    <row r="121" spans="1:13" s="35" customFormat="1" ht="30">
      <c r="A121" s="227">
        <v>92</v>
      </c>
      <c r="B121" s="63" t="s">
        <v>132</v>
      </c>
      <c r="C121" s="15" t="s">
        <v>113</v>
      </c>
      <c r="D121" s="106" t="s">
        <v>69</v>
      </c>
      <c r="E121" s="108" t="s">
        <v>70</v>
      </c>
      <c r="F121" s="157">
        <v>0</v>
      </c>
      <c r="G121" s="157">
        <v>150000</v>
      </c>
      <c r="H121" s="139" t="s">
        <v>465</v>
      </c>
      <c r="I121" s="146"/>
      <c r="J121" s="86">
        <v>22</v>
      </c>
      <c r="K121" s="86" t="s">
        <v>483</v>
      </c>
      <c r="L121" s="190">
        <v>0</v>
      </c>
      <c r="M121" s="226">
        <v>100000</v>
      </c>
    </row>
    <row r="122" spans="1:13" s="35" customFormat="1" ht="30">
      <c r="A122" s="227">
        <v>93</v>
      </c>
      <c r="B122" s="63" t="s">
        <v>132</v>
      </c>
      <c r="C122" s="15" t="s">
        <v>113</v>
      </c>
      <c r="D122" s="106" t="s">
        <v>69</v>
      </c>
      <c r="E122" s="108" t="s">
        <v>247</v>
      </c>
      <c r="F122" s="157">
        <v>0</v>
      </c>
      <c r="G122" s="157">
        <v>100000</v>
      </c>
      <c r="H122" s="139" t="s">
        <v>465</v>
      </c>
      <c r="I122" s="146"/>
      <c r="J122" s="86">
        <v>22</v>
      </c>
      <c r="K122" s="86" t="s">
        <v>483</v>
      </c>
      <c r="L122" s="190">
        <v>0</v>
      </c>
      <c r="M122" s="226">
        <v>80000</v>
      </c>
    </row>
    <row r="123" spans="1:13" s="38" customFormat="1" ht="30">
      <c r="A123" s="227">
        <v>94</v>
      </c>
      <c r="B123" s="63" t="s">
        <v>133</v>
      </c>
      <c r="C123" s="15" t="s">
        <v>96</v>
      </c>
      <c r="D123" s="106" t="s">
        <v>441</v>
      </c>
      <c r="E123" s="108" t="s">
        <v>11</v>
      </c>
      <c r="F123" s="157">
        <v>0</v>
      </c>
      <c r="G123" s="157">
        <v>306580</v>
      </c>
      <c r="H123" s="139" t="s">
        <v>465</v>
      </c>
      <c r="I123" s="146"/>
      <c r="J123" s="86">
        <v>18</v>
      </c>
      <c r="K123" s="86" t="s">
        <v>483</v>
      </c>
      <c r="L123" s="190">
        <v>0</v>
      </c>
      <c r="M123" s="226">
        <v>80000</v>
      </c>
    </row>
    <row r="124" spans="1:13" s="38" customFormat="1" ht="30">
      <c r="A124" s="227">
        <v>95</v>
      </c>
      <c r="B124" s="63" t="s">
        <v>13</v>
      </c>
      <c r="C124" s="15" t="s">
        <v>96</v>
      </c>
      <c r="D124" s="106" t="s">
        <v>441</v>
      </c>
      <c r="E124" s="108" t="s">
        <v>442</v>
      </c>
      <c r="F124" s="157">
        <v>0</v>
      </c>
      <c r="G124" s="157">
        <v>165120</v>
      </c>
      <c r="H124" s="139" t="s">
        <v>465</v>
      </c>
      <c r="I124" s="146"/>
      <c r="J124" s="86">
        <v>19</v>
      </c>
      <c r="K124" s="86" t="s">
        <v>483</v>
      </c>
      <c r="L124" s="190">
        <v>0</v>
      </c>
      <c r="M124" s="226">
        <v>80000</v>
      </c>
    </row>
    <row r="125" spans="1:13" s="16" customFormat="1" ht="30">
      <c r="A125" s="227">
        <v>96</v>
      </c>
      <c r="B125" s="63" t="s">
        <v>61</v>
      </c>
      <c r="C125" s="15" t="s">
        <v>60</v>
      </c>
      <c r="D125" s="106" t="s">
        <v>320</v>
      </c>
      <c r="E125" s="107" t="s">
        <v>321</v>
      </c>
      <c r="F125" s="141">
        <v>0</v>
      </c>
      <c r="G125" s="141">
        <v>35000</v>
      </c>
      <c r="H125" s="139" t="s">
        <v>465</v>
      </c>
      <c r="I125" s="162"/>
      <c r="J125" s="85">
        <v>24</v>
      </c>
      <c r="K125" s="85" t="s">
        <v>483</v>
      </c>
      <c r="L125" s="191">
        <v>0</v>
      </c>
      <c r="M125" s="228">
        <v>35000</v>
      </c>
    </row>
    <row r="126" spans="1:13" s="16" customFormat="1" ht="57">
      <c r="A126" s="227">
        <v>97</v>
      </c>
      <c r="B126" s="63" t="s">
        <v>61</v>
      </c>
      <c r="C126" s="15" t="s">
        <v>256</v>
      </c>
      <c r="D126" s="106" t="s">
        <v>257</v>
      </c>
      <c r="E126" s="107" t="s">
        <v>258</v>
      </c>
      <c r="F126" s="141">
        <v>0</v>
      </c>
      <c r="G126" s="141">
        <v>199000</v>
      </c>
      <c r="H126" s="163" t="s">
        <v>466</v>
      </c>
      <c r="I126" s="145"/>
      <c r="J126" s="85"/>
      <c r="K126" s="85" t="s">
        <v>482</v>
      </c>
      <c r="L126" s="191">
        <v>0</v>
      </c>
      <c r="M126" s="228">
        <v>0</v>
      </c>
    </row>
    <row r="127" spans="1:13" s="16" customFormat="1" ht="30">
      <c r="A127" s="227">
        <v>98</v>
      </c>
      <c r="B127" s="63" t="s">
        <v>13</v>
      </c>
      <c r="C127" s="15" t="s">
        <v>153</v>
      </c>
      <c r="D127" s="106" t="s">
        <v>154</v>
      </c>
      <c r="E127" s="107" t="s">
        <v>22</v>
      </c>
      <c r="F127" s="141">
        <v>0</v>
      </c>
      <c r="G127" s="141">
        <v>270000</v>
      </c>
      <c r="H127" s="139" t="s">
        <v>465</v>
      </c>
      <c r="I127" s="143"/>
      <c r="J127" s="85">
        <v>22</v>
      </c>
      <c r="K127" s="85" t="s">
        <v>483</v>
      </c>
      <c r="L127" s="191">
        <v>0</v>
      </c>
      <c r="M127" s="228">
        <v>150000</v>
      </c>
    </row>
    <row r="128" spans="1:13" s="16" customFormat="1" ht="45">
      <c r="A128" s="227">
        <v>99</v>
      </c>
      <c r="B128" s="63" t="s">
        <v>133</v>
      </c>
      <c r="C128" s="15" t="s">
        <v>310</v>
      </c>
      <c r="D128" s="106" t="s">
        <v>311</v>
      </c>
      <c r="E128" s="107" t="s">
        <v>312</v>
      </c>
      <c r="F128" s="141">
        <v>0</v>
      </c>
      <c r="G128" s="141">
        <v>51000</v>
      </c>
      <c r="H128" s="139" t="s">
        <v>465</v>
      </c>
      <c r="I128" s="143"/>
      <c r="J128" s="85">
        <v>20</v>
      </c>
      <c r="K128" s="85" t="s">
        <v>483</v>
      </c>
      <c r="L128" s="191">
        <v>0</v>
      </c>
      <c r="M128" s="228">
        <v>30000</v>
      </c>
    </row>
    <row r="129" spans="1:13" s="16" customFormat="1" ht="45">
      <c r="A129" s="227">
        <v>100</v>
      </c>
      <c r="B129" s="63" t="s">
        <v>13</v>
      </c>
      <c r="C129" s="15" t="s">
        <v>310</v>
      </c>
      <c r="D129" s="106" t="s">
        <v>311</v>
      </c>
      <c r="E129" s="107" t="s">
        <v>313</v>
      </c>
      <c r="F129" s="141">
        <v>0</v>
      </c>
      <c r="G129" s="141">
        <v>62000</v>
      </c>
      <c r="H129" s="139" t="s">
        <v>465</v>
      </c>
      <c r="I129" s="143"/>
      <c r="J129" s="85">
        <v>19</v>
      </c>
      <c r="K129" s="85" t="s">
        <v>483</v>
      </c>
      <c r="L129" s="191">
        <v>0</v>
      </c>
      <c r="M129" s="228">
        <v>30000</v>
      </c>
    </row>
    <row r="130" spans="1:13" s="16" customFormat="1" ht="71.25">
      <c r="A130" s="227">
        <v>101</v>
      </c>
      <c r="B130" s="63" t="s">
        <v>132</v>
      </c>
      <c r="C130" s="15" t="s">
        <v>114</v>
      </c>
      <c r="D130" s="106" t="s">
        <v>97</v>
      </c>
      <c r="E130" s="108" t="s">
        <v>194</v>
      </c>
      <c r="F130" s="157">
        <v>0</v>
      </c>
      <c r="G130" s="157">
        <v>210000</v>
      </c>
      <c r="H130" s="139" t="s">
        <v>465</v>
      </c>
      <c r="I130" s="142"/>
      <c r="J130" s="85">
        <v>18</v>
      </c>
      <c r="K130" s="85" t="s">
        <v>483</v>
      </c>
      <c r="L130" s="191">
        <v>0</v>
      </c>
      <c r="M130" s="228">
        <v>80000</v>
      </c>
    </row>
    <row r="131" spans="1:13" s="16" customFormat="1" ht="45">
      <c r="A131" s="227">
        <v>102</v>
      </c>
      <c r="B131" s="63" t="s">
        <v>150</v>
      </c>
      <c r="C131" s="15" t="s">
        <v>114</v>
      </c>
      <c r="D131" s="106" t="s">
        <v>97</v>
      </c>
      <c r="E131" s="107" t="s">
        <v>344</v>
      </c>
      <c r="F131" s="141">
        <v>0</v>
      </c>
      <c r="G131" s="141">
        <v>261700</v>
      </c>
      <c r="H131" s="139" t="s">
        <v>465</v>
      </c>
      <c r="I131" s="143"/>
      <c r="J131" s="85">
        <v>15</v>
      </c>
      <c r="K131" s="85" t="s">
        <v>481</v>
      </c>
      <c r="L131" s="191">
        <v>0</v>
      </c>
      <c r="M131" s="228">
        <v>0</v>
      </c>
    </row>
    <row r="132" spans="1:13" s="16" customFormat="1" ht="71.25">
      <c r="A132" s="227">
        <v>103</v>
      </c>
      <c r="B132" s="63" t="s">
        <v>150</v>
      </c>
      <c r="C132" s="15" t="s">
        <v>114</v>
      </c>
      <c r="D132" s="106" t="s">
        <v>97</v>
      </c>
      <c r="E132" s="108" t="s">
        <v>102</v>
      </c>
      <c r="F132" s="157">
        <v>0</v>
      </c>
      <c r="G132" s="157">
        <v>337800</v>
      </c>
      <c r="H132" s="139" t="s">
        <v>465</v>
      </c>
      <c r="I132" s="142"/>
      <c r="J132" s="85">
        <v>19</v>
      </c>
      <c r="K132" s="85" t="s">
        <v>483</v>
      </c>
      <c r="L132" s="191">
        <v>0</v>
      </c>
      <c r="M132" s="228">
        <v>150000</v>
      </c>
    </row>
    <row r="133" spans="1:13" s="16" customFormat="1" ht="30">
      <c r="A133" s="227">
        <v>104</v>
      </c>
      <c r="B133" s="63" t="s">
        <v>133</v>
      </c>
      <c r="C133" s="15" t="s">
        <v>187</v>
      </c>
      <c r="D133" s="106" t="s">
        <v>300</v>
      </c>
      <c r="E133" s="108" t="s">
        <v>299</v>
      </c>
      <c r="F133" s="157">
        <v>0</v>
      </c>
      <c r="G133" s="157">
        <v>49000</v>
      </c>
      <c r="H133" s="139" t="s">
        <v>465</v>
      </c>
      <c r="I133" s="142"/>
      <c r="J133" s="85">
        <v>24</v>
      </c>
      <c r="K133" s="85" t="s">
        <v>483</v>
      </c>
      <c r="L133" s="191">
        <v>0</v>
      </c>
      <c r="M133" s="228">
        <v>49000</v>
      </c>
    </row>
    <row r="134" spans="1:13" s="16" customFormat="1" ht="45">
      <c r="A134" s="227">
        <v>105</v>
      </c>
      <c r="B134" s="63" t="s">
        <v>13</v>
      </c>
      <c r="C134" s="15" t="s">
        <v>121</v>
      </c>
      <c r="D134" s="106" t="s">
        <v>98</v>
      </c>
      <c r="E134" s="107" t="s">
        <v>439</v>
      </c>
      <c r="F134" s="141">
        <v>0</v>
      </c>
      <c r="G134" s="141">
        <v>290000</v>
      </c>
      <c r="H134" s="139" t="s">
        <v>465</v>
      </c>
      <c r="I134" s="143"/>
      <c r="J134" s="85">
        <v>21</v>
      </c>
      <c r="K134" s="85" t="s">
        <v>483</v>
      </c>
      <c r="L134" s="191">
        <v>0</v>
      </c>
      <c r="M134" s="228">
        <v>230000</v>
      </c>
    </row>
    <row r="135" spans="1:13" s="16" customFormat="1" ht="45">
      <c r="A135" s="227">
        <v>106</v>
      </c>
      <c r="B135" s="63" t="s">
        <v>13</v>
      </c>
      <c r="C135" s="15" t="s">
        <v>121</v>
      </c>
      <c r="D135" s="106" t="s">
        <v>98</v>
      </c>
      <c r="E135" s="108" t="s">
        <v>365</v>
      </c>
      <c r="F135" s="157">
        <v>0</v>
      </c>
      <c r="G135" s="157">
        <v>450000</v>
      </c>
      <c r="H135" s="139" t="s">
        <v>465</v>
      </c>
      <c r="I135" s="143"/>
      <c r="J135" s="85">
        <v>19</v>
      </c>
      <c r="K135" s="85" t="s">
        <v>483</v>
      </c>
      <c r="L135" s="191">
        <v>0</v>
      </c>
      <c r="M135" s="228">
        <v>250000</v>
      </c>
    </row>
    <row r="136" spans="1:13" s="16" customFormat="1" ht="45">
      <c r="A136" s="227">
        <v>107</v>
      </c>
      <c r="B136" s="63" t="s">
        <v>61</v>
      </c>
      <c r="C136" s="15" t="s">
        <v>362</v>
      </c>
      <c r="D136" s="106" t="s">
        <v>363</v>
      </c>
      <c r="E136" s="108" t="s">
        <v>364</v>
      </c>
      <c r="F136" s="157">
        <v>0</v>
      </c>
      <c r="G136" s="157">
        <v>194460</v>
      </c>
      <c r="H136" s="144" t="s">
        <v>466</v>
      </c>
      <c r="I136" s="145"/>
      <c r="J136" s="85"/>
      <c r="K136" s="85" t="s">
        <v>482</v>
      </c>
      <c r="L136" s="191">
        <v>0</v>
      </c>
      <c r="M136" s="228">
        <v>0</v>
      </c>
    </row>
    <row r="137" spans="1:13" s="38" customFormat="1" ht="60">
      <c r="A137" s="227">
        <v>108</v>
      </c>
      <c r="B137" s="63" t="s">
        <v>13</v>
      </c>
      <c r="C137" s="15" t="s">
        <v>6</v>
      </c>
      <c r="D137" s="106" t="s">
        <v>7</v>
      </c>
      <c r="E137" s="108" t="s">
        <v>250</v>
      </c>
      <c r="F137" s="157">
        <v>0</v>
      </c>
      <c r="G137" s="157">
        <v>105000</v>
      </c>
      <c r="H137" s="139" t="s">
        <v>465</v>
      </c>
      <c r="I137" s="146"/>
      <c r="J137" s="86">
        <v>24</v>
      </c>
      <c r="K137" s="86" t="s">
        <v>483</v>
      </c>
      <c r="L137" s="190">
        <v>0</v>
      </c>
      <c r="M137" s="226">
        <v>105000</v>
      </c>
    </row>
    <row r="138" spans="1:13" s="38" customFormat="1" ht="45">
      <c r="A138" s="227">
        <v>109</v>
      </c>
      <c r="B138" s="63" t="s">
        <v>133</v>
      </c>
      <c r="C138" s="15" t="s">
        <v>71</v>
      </c>
      <c r="D138" s="106" t="s">
        <v>72</v>
      </c>
      <c r="E138" s="107" t="s">
        <v>73</v>
      </c>
      <c r="F138" s="141">
        <v>0</v>
      </c>
      <c r="G138" s="141">
        <v>40000</v>
      </c>
      <c r="H138" s="139" t="s">
        <v>465</v>
      </c>
      <c r="I138" s="146"/>
      <c r="J138" s="86">
        <v>17</v>
      </c>
      <c r="K138" s="86" t="s">
        <v>481</v>
      </c>
      <c r="L138" s="190">
        <v>0</v>
      </c>
      <c r="M138" s="226">
        <v>30000</v>
      </c>
    </row>
    <row r="139" spans="1:13" s="38" customFormat="1" ht="45">
      <c r="A139" s="227">
        <v>110</v>
      </c>
      <c r="B139" s="63" t="s">
        <v>14</v>
      </c>
      <c r="C139" s="15" t="s">
        <v>444</v>
      </c>
      <c r="D139" s="106" t="s">
        <v>443</v>
      </c>
      <c r="E139" s="107" t="s">
        <v>445</v>
      </c>
      <c r="F139" s="141">
        <v>0</v>
      </c>
      <c r="G139" s="141">
        <v>80000</v>
      </c>
      <c r="H139" s="139" t="s">
        <v>465</v>
      </c>
      <c r="I139" s="146"/>
      <c r="J139" s="86">
        <v>21</v>
      </c>
      <c r="K139" s="86" t="s">
        <v>483</v>
      </c>
      <c r="L139" s="190">
        <v>0</v>
      </c>
      <c r="M139" s="226">
        <v>30000</v>
      </c>
    </row>
    <row r="140" spans="1:13" s="38" customFormat="1" ht="42.75">
      <c r="A140" s="227">
        <v>111</v>
      </c>
      <c r="B140" s="63" t="s">
        <v>13</v>
      </c>
      <c r="C140" s="15" t="s">
        <v>417</v>
      </c>
      <c r="D140" s="106" t="s">
        <v>459</v>
      </c>
      <c r="E140" s="107" t="s">
        <v>418</v>
      </c>
      <c r="F140" s="141">
        <v>0</v>
      </c>
      <c r="G140" s="141">
        <v>77000</v>
      </c>
      <c r="H140" s="139" t="s">
        <v>465</v>
      </c>
      <c r="I140" s="146"/>
      <c r="J140" s="86">
        <v>21</v>
      </c>
      <c r="K140" s="86" t="s">
        <v>483</v>
      </c>
      <c r="L140" s="190">
        <v>0</v>
      </c>
      <c r="M140" s="226">
        <v>50000</v>
      </c>
    </row>
    <row r="141" spans="1:13" s="38" customFormat="1" ht="42.75">
      <c r="A141" s="227">
        <v>112</v>
      </c>
      <c r="B141" s="63" t="s">
        <v>14</v>
      </c>
      <c r="C141" s="15" t="s">
        <v>108</v>
      </c>
      <c r="D141" s="106" t="s">
        <v>405</v>
      </c>
      <c r="E141" s="107" t="s">
        <v>420</v>
      </c>
      <c r="F141" s="141">
        <v>0</v>
      </c>
      <c r="G141" s="141">
        <v>249620</v>
      </c>
      <c r="H141" s="139" t="s">
        <v>465</v>
      </c>
      <c r="I141" s="146"/>
      <c r="J141" s="86">
        <v>17</v>
      </c>
      <c r="K141" s="86" t="s">
        <v>481</v>
      </c>
      <c r="L141" s="190">
        <v>0</v>
      </c>
      <c r="M141" s="226">
        <v>0</v>
      </c>
    </row>
    <row r="142" spans="1:13" s="38" customFormat="1" ht="42.75">
      <c r="A142" s="227">
        <v>113</v>
      </c>
      <c r="B142" s="63" t="s">
        <v>14</v>
      </c>
      <c r="C142" s="15" t="s">
        <v>108</v>
      </c>
      <c r="D142" s="106" t="s">
        <v>405</v>
      </c>
      <c r="E142" s="107" t="s">
        <v>430</v>
      </c>
      <c r="F142" s="141">
        <v>96768</v>
      </c>
      <c r="G142" s="141">
        <v>0</v>
      </c>
      <c r="H142" s="139" t="s">
        <v>465</v>
      </c>
      <c r="I142" s="146"/>
      <c r="J142" s="86">
        <v>13</v>
      </c>
      <c r="K142" s="86" t="s">
        <v>481</v>
      </c>
      <c r="L142" s="190">
        <v>0</v>
      </c>
      <c r="M142" s="226">
        <v>0</v>
      </c>
    </row>
    <row r="143" spans="1:13" s="38" customFormat="1" ht="42.75">
      <c r="A143" s="227">
        <v>114</v>
      </c>
      <c r="B143" s="63" t="s">
        <v>274</v>
      </c>
      <c r="C143" s="15" t="s">
        <v>108</v>
      </c>
      <c r="D143" s="106" t="s">
        <v>405</v>
      </c>
      <c r="E143" s="107" t="s">
        <v>226</v>
      </c>
      <c r="F143" s="141">
        <v>0</v>
      </c>
      <c r="G143" s="141">
        <v>48650</v>
      </c>
      <c r="H143" s="139" t="s">
        <v>465</v>
      </c>
      <c r="I143" s="146"/>
      <c r="J143" s="86">
        <v>25</v>
      </c>
      <c r="K143" s="86" t="s">
        <v>483</v>
      </c>
      <c r="L143" s="190">
        <v>0</v>
      </c>
      <c r="M143" s="226">
        <v>48650</v>
      </c>
    </row>
    <row r="144" spans="1:13" s="16" customFormat="1" ht="45">
      <c r="A144" s="227">
        <v>115</v>
      </c>
      <c r="B144" s="63" t="s">
        <v>150</v>
      </c>
      <c r="C144" s="15" t="s">
        <v>214</v>
      </c>
      <c r="D144" s="106" t="s">
        <v>215</v>
      </c>
      <c r="E144" s="108" t="s">
        <v>216</v>
      </c>
      <c r="F144" s="157">
        <v>0</v>
      </c>
      <c r="G144" s="157">
        <v>94000</v>
      </c>
      <c r="H144" s="139" t="s">
        <v>465</v>
      </c>
      <c r="I144" s="164"/>
      <c r="J144" s="85">
        <v>21</v>
      </c>
      <c r="K144" s="85" t="s">
        <v>483</v>
      </c>
      <c r="L144" s="191">
        <v>0</v>
      </c>
      <c r="M144" s="228">
        <v>70000</v>
      </c>
    </row>
    <row r="145" spans="1:13" s="38" customFormat="1" ht="42.75">
      <c r="A145" s="227">
        <v>116</v>
      </c>
      <c r="B145" s="63" t="s">
        <v>131</v>
      </c>
      <c r="C145" s="15" t="s">
        <v>115</v>
      </c>
      <c r="D145" s="106" t="s">
        <v>155</v>
      </c>
      <c r="E145" s="107" t="s">
        <v>399</v>
      </c>
      <c r="F145" s="141">
        <v>0</v>
      </c>
      <c r="G145" s="141">
        <v>203700</v>
      </c>
      <c r="H145" s="139" t="s">
        <v>465</v>
      </c>
      <c r="I145" s="143"/>
      <c r="J145" s="86">
        <v>16</v>
      </c>
      <c r="K145" s="86" t="s">
        <v>481</v>
      </c>
      <c r="L145" s="190">
        <v>0</v>
      </c>
      <c r="M145" s="226">
        <v>0</v>
      </c>
    </row>
    <row r="146" spans="1:13" s="16" customFormat="1" ht="57">
      <c r="A146" s="227">
        <v>117</v>
      </c>
      <c r="B146" s="63" t="s">
        <v>131</v>
      </c>
      <c r="C146" s="15" t="s">
        <v>115</v>
      </c>
      <c r="D146" s="106" t="s">
        <v>155</v>
      </c>
      <c r="E146" s="107" t="s">
        <v>400</v>
      </c>
      <c r="F146" s="141">
        <v>0</v>
      </c>
      <c r="G146" s="141">
        <v>240450</v>
      </c>
      <c r="H146" s="139" t="s">
        <v>465</v>
      </c>
      <c r="I146" s="143"/>
      <c r="J146" s="85">
        <v>15</v>
      </c>
      <c r="K146" s="85" t="s">
        <v>481</v>
      </c>
      <c r="L146" s="191">
        <v>0</v>
      </c>
      <c r="M146" s="228">
        <v>0</v>
      </c>
    </row>
    <row r="147" spans="1:13" s="290" customFormat="1" ht="85.5">
      <c r="A147" s="275">
        <v>118</v>
      </c>
      <c r="B147" s="276" t="s">
        <v>131</v>
      </c>
      <c r="C147" s="277" t="s">
        <v>115</v>
      </c>
      <c r="D147" s="278" t="s">
        <v>155</v>
      </c>
      <c r="E147" s="279" t="s">
        <v>401</v>
      </c>
      <c r="F147" s="280">
        <v>0</v>
      </c>
      <c r="G147" s="280">
        <v>300000</v>
      </c>
      <c r="H147" s="281" t="s">
        <v>465</v>
      </c>
      <c r="I147" s="282"/>
      <c r="J147" s="287">
        <v>17</v>
      </c>
      <c r="K147" s="287" t="s">
        <v>481</v>
      </c>
      <c r="L147" s="288">
        <v>0</v>
      </c>
      <c r="M147" s="289">
        <v>200000</v>
      </c>
    </row>
    <row r="148" spans="1:13" s="20" customFormat="1" ht="45">
      <c r="A148" s="227">
        <v>119</v>
      </c>
      <c r="B148" s="63" t="s">
        <v>14</v>
      </c>
      <c r="C148" s="15" t="s">
        <v>228</v>
      </c>
      <c r="D148" s="106" t="s">
        <v>343</v>
      </c>
      <c r="E148" s="107" t="s">
        <v>227</v>
      </c>
      <c r="F148" s="141">
        <v>0</v>
      </c>
      <c r="G148" s="141">
        <v>497000</v>
      </c>
      <c r="H148" s="144" t="s">
        <v>466</v>
      </c>
      <c r="I148" s="145"/>
      <c r="J148" s="85"/>
      <c r="K148" s="85" t="s">
        <v>482</v>
      </c>
      <c r="L148" s="191">
        <v>0</v>
      </c>
      <c r="M148" s="228">
        <v>0</v>
      </c>
    </row>
    <row r="149" spans="1:13" s="38" customFormat="1" ht="45">
      <c r="A149" s="227">
        <v>120</v>
      </c>
      <c r="B149" s="63" t="s">
        <v>132</v>
      </c>
      <c r="C149" s="15" t="s">
        <v>148</v>
      </c>
      <c r="D149" s="106" t="s">
        <v>244</v>
      </c>
      <c r="E149" s="107" t="s">
        <v>101</v>
      </c>
      <c r="F149" s="141">
        <v>0</v>
      </c>
      <c r="G149" s="141">
        <v>124400</v>
      </c>
      <c r="H149" s="139" t="s">
        <v>465</v>
      </c>
      <c r="I149" s="164"/>
      <c r="J149" s="86">
        <v>23</v>
      </c>
      <c r="K149" s="86" t="s">
        <v>483</v>
      </c>
      <c r="L149" s="190">
        <v>0</v>
      </c>
      <c r="M149" s="226">
        <v>80000</v>
      </c>
    </row>
    <row r="150" spans="1:13" s="16" customFormat="1" ht="45">
      <c r="A150" s="227">
        <v>121</v>
      </c>
      <c r="B150" s="63" t="s">
        <v>14</v>
      </c>
      <c r="C150" s="15" t="s">
        <v>160</v>
      </c>
      <c r="D150" s="106" t="s">
        <v>94</v>
      </c>
      <c r="E150" s="107" t="s">
        <v>95</v>
      </c>
      <c r="F150" s="141">
        <v>0</v>
      </c>
      <c r="G150" s="141">
        <v>190000</v>
      </c>
      <c r="H150" s="139" t="s">
        <v>465</v>
      </c>
      <c r="I150" s="143"/>
      <c r="J150" s="85">
        <v>21</v>
      </c>
      <c r="K150" s="85" t="s">
        <v>483</v>
      </c>
      <c r="L150" s="191">
        <v>0</v>
      </c>
      <c r="M150" s="228">
        <v>100000</v>
      </c>
    </row>
    <row r="151" spans="1:13" s="16" customFormat="1" ht="30">
      <c r="A151" s="227">
        <v>122</v>
      </c>
      <c r="B151" s="63" t="s">
        <v>133</v>
      </c>
      <c r="C151" s="15" t="s">
        <v>123</v>
      </c>
      <c r="D151" s="106" t="s">
        <v>124</v>
      </c>
      <c r="E151" s="107" t="s">
        <v>12</v>
      </c>
      <c r="F151" s="141">
        <v>0</v>
      </c>
      <c r="G151" s="141">
        <v>110000</v>
      </c>
      <c r="H151" s="139" t="s">
        <v>465</v>
      </c>
      <c r="I151" s="143"/>
      <c r="J151" s="85">
        <v>18</v>
      </c>
      <c r="K151" s="85" t="s">
        <v>483</v>
      </c>
      <c r="L151" s="191">
        <v>0</v>
      </c>
      <c r="M151" s="228">
        <v>65000</v>
      </c>
    </row>
    <row r="152" spans="1:13" s="16" customFormat="1" ht="60">
      <c r="A152" s="227">
        <v>123</v>
      </c>
      <c r="B152" s="63" t="s">
        <v>13</v>
      </c>
      <c r="C152" s="15" t="s">
        <v>128</v>
      </c>
      <c r="D152" s="106" t="s">
        <v>251</v>
      </c>
      <c r="E152" s="107" t="s">
        <v>171</v>
      </c>
      <c r="F152" s="141">
        <v>0</v>
      </c>
      <c r="G152" s="141">
        <v>100000</v>
      </c>
      <c r="H152" s="139" t="s">
        <v>465</v>
      </c>
      <c r="I152" s="143"/>
      <c r="J152" s="85">
        <v>21</v>
      </c>
      <c r="K152" s="85" t="s">
        <v>483</v>
      </c>
      <c r="L152" s="191">
        <v>0</v>
      </c>
      <c r="M152" s="228">
        <v>60000</v>
      </c>
    </row>
    <row r="153" spans="1:13" s="16" customFormat="1" ht="45">
      <c r="A153" s="227">
        <v>124</v>
      </c>
      <c r="B153" s="63">
        <v>2</v>
      </c>
      <c r="C153" s="15" t="s">
        <v>378</v>
      </c>
      <c r="D153" s="106" t="s">
        <v>379</v>
      </c>
      <c r="E153" s="107" t="s">
        <v>380</v>
      </c>
      <c r="F153" s="141">
        <v>0</v>
      </c>
      <c r="G153" s="141">
        <v>99820</v>
      </c>
      <c r="H153" s="139" t="s">
        <v>465</v>
      </c>
      <c r="I153" s="143"/>
      <c r="J153" s="85">
        <v>19</v>
      </c>
      <c r="K153" s="85" t="s">
        <v>483</v>
      </c>
      <c r="L153" s="191">
        <v>0</v>
      </c>
      <c r="M153" s="228">
        <v>80000</v>
      </c>
    </row>
    <row r="154" spans="1:13" s="16" customFormat="1" ht="45">
      <c r="A154" s="227">
        <v>125</v>
      </c>
      <c r="B154" s="63" t="s">
        <v>13</v>
      </c>
      <c r="C154" s="15" t="s">
        <v>129</v>
      </c>
      <c r="D154" s="106" t="s">
        <v>118</v>
      </c>
      <c r="E154" s="107" t="s">
        <v>245</v>
      </c>
      <c r="F154" s="141">
        <v>0</v>
      </c>
      <c r="G154" s="141">
        <v>73500</v>
      </c>
      <c r="H154" s="139" t="s">
        <v>465</v>
      </c>
      <c r="I154" s="143"/>
      <c r="J154" s="85">
        <v>25</v>
      </c>
      <c r="K154" s="85" t="s">
        <v>483</v>
      </c>
      <c r="L154" s="191">
        <v>0</v>
      </c>
      <c r="M154" s="228">
        <v>73500</v>
      </c>
    </row>
    <row r="155" spans="1:13" s="16" customFormat="1" ht="45">
      <c r="A155" s="227">
        <v>126</v>
      </c>
      <c r="B155" s="63" t="s">
        <v>14</v>
      </c>
      <c r="C155" s="15" t="s">
        <v>103</v>
      </c>
      <c r="D155" s="106" t="s">
        <v>104</v>
      </c>
      <c r="E155" s="107" t="s">
        <v>252</v>
      </c>
      <c r="F155" s="141">
        <v>0</v>
      </c>
      <c r="G155" s="141">
        <v>520000</v>
      </c>
      <c r="H155" s="139" t="s">
        <v>465</v>
      </c>
      <c r="I155" s="143"/>
      <c r="J155" s="85">
        <v>18</v>
      </c>
      <c r="K155" s="85" t="s">
        <v>483</v>
      </c>
      <c r="L155" s="191">
        <v>0</v>
      </c>
      <c r="M155" s="228">
        <v>80000</v>
      </c>
    </row>
    <row r="156" spans="1:13" s="16" customFormat="1" ht="45">
      <c r="A156" s="227">
        <v>127</v>
      </c>
      <c r="B156" s="63" t="s">
        <v>13</v>
      </c>
      <c r="C156" s="15" t="s">
        <v>421</v>
      </c>
      <c r="D156" s="106" t="s">
        <v>422</v>
      </c>
      <c r="E156" s="107" t="s">
        <v>423</v>
      </c>
      <c r="F156" s="141">
        <v>0</v>
      </c>
      <c r="G156" s="141">
        <v>21000</v>
      </c>
      <c r="H156" s="139" t="s">
        <v>465</v>
      </c>
      <c r="I156" s="143"/>
      <c r="J156" s="85">
        <v>20</v>
      </c>
      <c r="K156" s="85" t="s">
        <v>483</v>
      </c>
      <c r="L156" s="191">
        <v>0</v>
      </c>
      <c r="M156" s="228">
        <v>15000</v>
      </c>
    </row>
    <row r="157" spans="1:13" s="16" customFormat="1" ht="60">
      <c r="A157" s="227">
        <v>128</v>
      </c>
      <c r="B157" s="63" t="s">
        <v>132</v>
      </c>
      <c r="C157" s="15" t="s">
        <v>447</v>
      </c>
      <c r="D157" s="106" t="s">
        <v>448</v>
      </c>
      <c r="E157" s="107" t="s">
        <v>449</v>
      </c>
      <c r="F157" s="141">
        <v>0</v>
      </c>
      <c r="G157" s="141">
        <v>80000</v>
      </c>
      <c r="H157" s="139" t="s">
        <v>465</v>
      </c>
      <c r="I157" s="143"/>
      <c r="J157" s="85">
        <v>23</v>
      </c>
      <c r="K157" s="85" t="s">
        <v>483</v>
      </c>
      <c r="L157" s="191">
        <v>0</v>
      </c>
      <c r="M157" s="228">
        <v>60000</v>
      </c>
    </row>
    <row r="158" spans="1:13" s="16" customFormat="1" ht="45">
      <c r="A158" s="227">
        <v>129</v>
      </c>
      <c r="B158" s="63" t="s">
        <v>61</v>
      </c>
      <c r="C158" s="15" t="s">
        <v>144</v>
      </c>
      <c r="D158" s="106" t="s">
        <v>145</v>
      </c>
      <c r="E158" s="107" t="s">
        <v>175</v>
      </c>
      <c r="F158" s="141">
        <v>0</v>
      </c>
      <c r="G158" s="141">
        <v>30000</v>
      </c>
      <c r="H158" s="139" t="s">
        <v>465</v>
      </c>
      <c r="I158" s="142"/>
      <c r="J158" s="85">
        <v>25</v>
      </c>
      <c r="K158" s="85" t="s">
        <v>483</v>
      </c>
      <c r="L158" s="191">
        <v>0</v>
      </c>
      <c r="M158" s="228">
        <v>30000</v>
      </c>
    </row>
    <row r="159" spans="1:13" s="16" customFormat="1" ht="57">
      <c r="A159" s="227">
        <v>130</v>
      </c>
      <c r="B159" s="63" t="s">
        <v>159</v>
      </c>
      <c r="C159" s="15" t="s">
        <v>130</v>
      </c>
      <c r="D159" s="126" t="s">
        <v>259</v>
      </c>
      <c r="E159" s="108" t="s">
        <v>260</v>
      </c>
      <c r="F159" s="141">
        <v>0</v>
      </c>
      <c r="G159" s="141">
        <v>84000</v>
      </c>
      <c r="H159" s="139" t="s">
        <v>465</v>
      </c>
      <c r="I159" s="142"/>
      <c r="J159" s="85">
        <v>24</v>
      </c>
      <c r="K159" s="85" t="s">
        <v>483</v>
      </c>
      <c r="L159" s="191">
        <v>0</v>
      </c>
      <c r="M159" s="228">
        <v>70000</v>
      </c>
    </row>
    <row r="160" spans="1:13" s="16" customFormat="1" ht="45">
      <c r="A160" s="227">
        <v>131</v>
      </c>
      <c r="B160" s="63" t="s">
        <v>159</v>
      </c>
      <c r="C160" s="15" t="s">
        <v>130</v>
      </c>
      <c r="D160" s="126" t="s">
        <v>259</v>
      </c>
      <c r="E160" s="108" t="s">
        <v>173</v>
      </c>
      <c r="F160" s="141">
        <v>0</v>
      </c>
      <c r="G160" s="141">
        <v>56000</v>
      </c>
      <c r="H160" s="139" t="s">
        <v>465</v>
      </c>
      <c r="I160" s="143"/>
      <c r="J160" s="85">
        <v>19</v>
      </c>
      <c r="K160" s="85" t="s">
        <v>483</v>
      </c>
      <c r="L160" s="191">
        <v>0</v>
      </c>
      <c r="M160" s="228">
        <v>30000</v>
      </c>
    </row>
    <row r="161" spans="1:13" s="16" customFormat="1" ht="45.75" customHeight="1">
      <c r="A161" s="227">
        <v>132</v>
      </c>
      <c r="B161" s="63" t="s">
        <v>159</v>
      </c>
      <c r="C161" s="15" t="s">
        <v>130</v>
      </c>
      <c r="D161" s="126" t="s">
        <v>259</v>
      </c>
      <c r="E161" s="108" t="s">
        <v>174</v>
      </c>
      <c r="F161" s="141">
        <v>0</v>
      </c>
      <c r="G161" s="141">
        <v>84700</v>
      </c>
      <c r="H161" s="139" t="s">
        <v>465</v>
      </c>
      <c r="I161" s="143"/>
      <c r="J161" s="85">
        <v>16</v>
      </c>
      <c r="K161" s="85" t="s">
        <v>481</v>
      </c>
      <c r="L161" s="191">
        <v>0</v>
      </c>
      <c r="M161" s="228">
        <v>0</v>
      </c>
    </row>
    <row r="162" spans="1:13" s="16" customFormat="1" ht="45">
      <c r="A162" s="227">
        <v>133</v>
      </c>
      <c r="B162" s="63" t="s">
        <v>274</v>
      </c>
      <c r="C162" s="15" t="s">
        <v>275</v>
      </c>
      <c r="D162" s="106" t="s">
        <v>276</v>
      </c>
      <c r="E162" s="107" t="s">
        <v>462</v>
      </c>
      <c r="F162" s="141">
        <v>0</v>
      </c>
      <c r="G162" s="141">
        <v>90500</v>
      </c>
      <c r="H162" s="139" t="s">
        <v>465</v>
      </c>
      <c r="I162" s="165"/>
      <c r="J162" s="85">
        <v>18</v>
      </c>
      <c r="K162" s="85" t="s">
        <v>483</v>
      </c>
      <c r="L162" s="191">
        <v>0</v>
      </c>
      <c r="M162" s="228">
        <v>50000</v>
      </c>
    </row>
    <row r="163" spans="1:13" s="16" customFormat="1" ht="45">
      <c r="A163" s="227">
        <v>134</v>
      </c>
      <c r="B163" s="63" t="s">
        <v>61</v>
      </c>
      <c r="C163" s="39" t="s">
        <v>395</v>
      </c>
      <c r="D163" s="106" t="s">
        <v>396</v>
      </c>
      <c r="E163" s="107" t="s">
        <v>397</v>
      </c>
      <c r="F163" s="141">
        <v>0</v>
      </c>
      <c r="G163" s="141">
        <v>200000</v>
      </c>
      <c r="H163" s="139" t="s">
        <v>465</v>
      </c>
      <c r="I163" s="143"/>
      <c r="J163" s="85">
        <v>22</v>
      </c>
      <c r="K163" s="85" t="s">
        <v>483</v>
      </c>
      <c r="L163" s="191">
        <v>0</v>
      </c>
      <c r="M163" s="228">
        <v>120000</v>
      </c>
    </row>
    <row r="164" spans="1:13" s="16" customFormat="1" ht="45">
      <c r="A164" s="227">
        <v>135</v>
      </c>
      <c r="B164" s="63" t="s">
        <v>61</v>
      </c>
      <c r="C164" s="39" t="s">
        <v>392</v>
      </c>
      <c r="D164" s="106" t="s">
        <v>393</v>
      </c>
      <c r="E164" s="107" t="s">
        <v>394</v>
      </c>
      <c r="F164" s="141">
        <v>0</v>
      </c>
      <c r="G164" s="141">
        <v>295000</v>
      </c>
      <c r="H164" s="139" t="s">
        <v>465</v>
      </c>
      <c r="I164" s="143"/>
      <c r="J164" s="85">
        <v>18</v>
      </c>
      <c r="K164" s="85" t="s">
        <v>483</v>
      </c>
      <c r="L164" s="191">
        <v>0</v>
      </c>
      <c r="M164" s="228">
        <v>100000</v>
      </c>
    </row>
    <row r="165" spans="1:13" s="16" customFormat="1" ht="45">
      <c r="A165" s="227">
        <v>136</v>
      </c>
      <c r="B165" s="63" t="s">
        <v>14</v>
      </c>
      <c r="C165" s="15" t="s">
        <v>331</v>
      </c>
      <c r="D165" s="126" t="s">
        <v>332</v>
      </c>
      <c r="E165" s="108" t="s">
        <v>333</v>
      </c>
      <c r="F165" s="141">
        <v>0</v>
      </c>
      <c r="G165" s="141">
        <v>91600</v>
      </c>
      <c r="H165" s="144" t="s">
        <v>466</v>
      </c>
      <c r="I165" s="145"/>
      <c r="J165" s="85"/>
      <c r="K165" s="85" t="s">
        <v>482</v>
      </c>
      <c r="L165" s="191">
        <v>0</v>
      </c>
      <c r="M165" s="228">
        <v>0</v>
      </c>
    </row>
    <row r="166" spans="1:13" s="38" customFormat="1" ht="30">
      <c r="A166" s="227">
        <v>137</v>
      </c>
      <c r="B166" s="63" t="s">
        <v>133</v>
      </c>
      <c r="C166" s="15" t="s">
        <v>135</v>
      </c>
      <c r="D166" s="106" t="s">
        <v>86</v>
      </c>
      <c r="E166" s="107" t="s">
        <v>87</v>
      </c>
      <c r="F166" s="141">
        <v>0</v>
      </c>
      <c r="G166" s="141">
        <v>150000</v>
      </c>
      <c r="H166" s="139" t="s">
        <v>465</v>
      </c>
      <c r="I166" s="143"/>
      <c r="J166" s="86">
        <v>24</v>
      </c>
      <c r="K166" s="86" t="s">
        <v>483</v>
      </c>
      <c r="L166" s="190">
        <v>0</v>
      </c>
      <c r="M166" s="226">
        <v>100000</v>
      </c>
    </row>
    <row r="167" spans="1:13" s="38" customFormat="1" ht="30">
      <c r="A167" s="227">
        <v>138</v>
      </c>
      <c r="B167" s="63" t="s">
        <v>142</v>
      </c>
      <c r="C167" s="15" t="s">
        <v>135</v>
      </c>
      <c r="D167" s="106" t="s">
        <v>86</v>
      </c>
      <c r="E167" s="107" t="s">
        <v>326</v>
      </c>
      <c r="F167" s="141">
        <v>0</v>
      </c>
      <c r="G167" s="141">
        <v>130000</v>
      </c>
      <c r="H167" s="139" t="s">
        <v>465</v>
      </c>
      <c r="I167" s="143"/>
      <c r="J167" s="86">
        <v>21</v>
      </c>
      <c r="K167" s="86" t="s">
        <v>483</v>
      </c>
      <c r="L167" s="190">
        <v>0</v>
      </c>
      <c r="M167" s="226">
        <v>60000</v>
      </c>
    </row>
    <row r="168" spans="1:13" s="16" customFormat="1" ht="30">
      <c r="A168" s="227">
        <v>139</v>
      </c>
      <c r="B168" s="63" t="s">
        <v>14</v>
      </c>
      <c r="C168" s="15" t="s">
        <v>137</v>
      </c>
      <c r="D168" s="106" t="s">
        <v>323</v>
      </c>
      <c r="E168" s="107" t="s">
        <v>322</v>
      </c>
      <c r="F168" s="153">
        <v>0</v>
      </c>
      <c r="G168" s="141">
        <v>455000</v>
      </c>
      <c r="H168" s="139" t="s">
        <v>465</v>
      </c>
      <c r="I168" s="143"/>
      <c r="J168" s="85">
        <v>20</v>
      </c>
      <c r="K168" s="85" t="s">
        <v>483</v>
      </c>
      <c r="L168" s="191">
        <v>0</v>
      </c>
      <c r="M168" s="228">
        <v>300000</v>
      </c>
    </row>
    <row r="169" spans="1:13" s="16" customFormat="1" ht="30">
      <c r="A169" s="227">
        <v>140</v>
      </c>
      <c r="B169" s="63" t="s">
        <v>14</v>
      </c>
      <c r="C169" s="15" t="s">
        <v>137</v>
      </c>
      <c r="D169" s="106" t="s">
        <v>323</v>
      </c>
      <c r="E169" s="107" t="s">
        <v>324</v>
      </c>
      <c r="F169" s="141">
        <v>360000</v>
      </c>
      <c r="G169" s="141">
        <v>0</v>
      </c>
      <c r="H169" s="144" t="s">
        <v>466</v>
      </c>
      <c r="I169" s="145"/>
      <c r="J169" s="85"/>
      <c r="K169" s="85" t="s">
        <v>482</v>
      </c>
      <c r="L169" s="191">
        <v>0</v>
      </c>
      <c r="M169" s="228">
        <v>0</v>
      </c>
    </row>
    <row r="170" spans="1:13" s="17" customFormat="1" ht="45">
      <c r="A170" s="225">
        <v>141</v>
      </c>
      <c r="B170" s="40" t="s">
        <v>133</v>
      </c>
      <c r="C170" s="14" t="s">
        <v>138</v>
      </c>
      <c r="D170" s="116" t="s">
        <v>75</v>
      </c>
      <c r="E170" s="127" t="s">
        <v>280</v>
      </c>
      <c r="F170" s="153">
        <v>0</v>
      </c>
      <c r="G170" s="153">
        <v>40000</v>
      </c>
      <c r="H170" s="139" t="s">
        <v>465</v>
      </c>
      <c r="I170" s="143"/>
      <c r="J170" s="85">
        <v>24</v>
      </c>
      <c r="K170" s="85" t="s">
        <v>483</v>
      </c>
      <c r="L170" s="191">
        <v>0</v>
      </c>
      <c r="M170" s="228">
        <v>40000</v>
      </c>
    </row>
    <row r="171" spans="1:13" s="17" customFormat="1" ht="45">
      <c r="A171" s="225">
        <v>142</v>
      </c>
      <c r="B171" s="40" t="s">
        <v>132</v>
      </c>
      <c r="C171" s="14" t="s">
        <v>138</v>
      </c>
      <c r="D171" s="116" t="s">
        <v>75</v>
      </c>
      <c r="E171" s="127" t="s">
        <v>93</v>
      </c>
      <c r="F171" s="153">
        <v>0</v>
      </c>
      <c r="G171" s="153">
        <v>85000</v>
      </c>
      <c r="H171" s="139" t="s">
        <v>465</v>
      </c>
      <c r="I171" s="143"/>
      <c r="J171" s="85">
        <v>24</v>
      </c>
      <c r="K171" s="85" t="s">
        <v>483</v>
      </c>
      <c r="L171" s="191">
        <v>0</v>
      </c>
      <c r="M171" s="228">
        <v>60000</v>
      </c>
    </row>
    <row r="172" spans="1:13" s="16" customFormat="1" ht="30">
      <c r="A172" s="227">
        <v>143</v>
      </c>
      <c r="B172" s="63" t="s">
        <v>133</v>
      </c>
      <c r="C172" s="15" t="s">
        <v>18</v>
      </c>
      <c r="D172" s="106" t="s">
        <v>19</v>
      </c>
      <c r="E172" s="128" t="s">
        <v>213</v>
      </c>
      <c r="F172" s="141">
        <v>0</v>
      </c>
      <c r="G172" s="141">
        <v>68900</v>
      </c>
      <c r="H172" s="139" t="s">
        <v>465</v>
      </c>
      <c r="I172" s="143"/>
      <c r="J172" s="85">
        <v>25</v>
      </c>
      <c r="K172" s="85" t="s">
        <v>483</v>
      </c>
      <c r="L172" s="191">
        <v>0</v>
      </c>
      <c r="M172" s="228">
        <v>50000</v>
      </c>
    </row>
    <row r="173" spans="1:13" s="12" customFormat="1" ht="30">
      <c r="A173" s="227">
        <v>144</v>
      </c>
      <c r="B173" s="63" t="s">
        <v>133</v>
      </c>
      <c r="C173" s="15" t="s">
        <v>147</v>
      </c>
      <c r="D173" s="106" t="s">
        <v>117</v>
      </c>
      <c r="E173" s="108" t="s">
        <v>402</v>
      </c>
      <c r="F173" s="157">
        <v>0</v>
      </c>
      <c r="G173" s="157">
        <v>490000</v>
      </c>
      <c r="H173" s="139" t="s">
        <v>465</v>
      </c>
      <c r="I173" s="146"/>
      <c r="J173" s="85">
        <v>17</v>
      </c>
      <c r="K173" s="85" t="s">
        <v>481</v>
      </c>
      <c r="L173" s="191">
        <v>0</v>
      </c>
      <c r="M173" s="228">
        <v>0</v>
      </c>
    </row>
    <row r="174" spans="1:13" s="12" customFormat="1" ht="42.75">
      <c r="A174" s="227">
        <v>145</v>
      </c>
      <c r="B174" s="63" t="s">
        <v>133</v>
      </c>
      <c r="C174" s="15" t="s">
        <v>147</v>
      </c>
      <c r="D174" s="106" t="s">
        <v>117</v>
      </c>
      <c r="E174" s="108" t="s">
        <v>406</v>
      </c>
      <c r="F174" s="157">
        <v>0</v>
      </c>
      <c r="G174" s="157">
        <v>121000</v>
      </c>
      <c r="H174" s="139" t="s">
        <v>465</v>
      </c>
      <c r="I174" s="146"/>
      <c r="J174" s="85">
        <v>14</v>
      </c>
      <c r="K174" s="85" t="s">
        <v>481</v>
      </c>
      <c r="L174" s="191">
        <v>0</v>
      </c>
      <c r="M174" s="228">
        <v>0</v>
      </c>
    </row>
    <row r="175" spans="1:13" s="12" customFormat="1" ht="30">
      <c r="A175" s="227">
        <v>146</v>
      </c>
      <c r="B175" s="63" t="s">
        <v>133</v>
      </c>
      <c r="C175" s="15" t="s">
        <v>147</v>
      </c>
      <c r="D175" s="106" t="s">
        <v>117</v>
      </c>
      <c r="E175" s="108" t="s">
        <v>407</v>
      </c>
      <c r="F175" s="157">
        <v>0</v>
      </c>
      <c r="G175" s="157">
        <v>175000</v>
      </c>
      <c r="H175" s="139" t="s">
        <v>465</v>
      </c>
      <c r="I175" s="146"/>
      <c r="J175" s="85">
        <v>19</v>
      </c>
      <c r="K175" s="85" t="s">
        <v>483</v>
      </c>
      <c r="L175" s="191">
        <v>0</v>
      </c>
      <c r="M175" s="228">
        <v>100000</v>
      </c>
    </row>
    <row r="176" spans="1:13" s="16" customFormat="1" ht="15">
      <c r="A176" s="227"/>
      <c r="B176" s="63"/>
      <c r="C176" s="22"/>
      <c r="D176" s="109" t="s">
        <v>62</v>
      </c>
      <c r="E176" s="110"/>
      <c r="F176" s="148">
        <f>SUM(F88:F175)</f>
        <v>945568</v>
      </c>
      <c r="G176" s="148">
        <f>SUM(G88:G175)</f>
        <v>16394067</v>
      </c>
      <c r="H176" s="139"/>
      <c r="I176" s="143"/>
      <c r="J176" s="85"/>
      <c r="K176" s="85"/>
      <c r="L176" s="193">
        <f>SUM(L88:L175)</f>
        <v>408000</v>
      </c>
      <c r="M176" s="230">
        <f>SUM(M88:M175)</f>
        <v>5910950</v>
      </c>
    </row>
    <row r="177" spans="1:13" s="12" customFormat="1" ht="15">
      <c r="A177" s="227"/>
      <c r="B177" s="63"/>
      <c r="C177" s="22"/>
      <c r="D177" s="120" t="s">
        <v>139</v>
      </c>
      <c r="E177" s="129"/>
      <c r="F177" s="166"/>
      <c r="G177" s="166"/>
      <c r="H177" s="139"/>
      <c r="I177" s="143"/>
      <c r="J177" s="85"/>
      <c r="K177" s="85"/>
      <c r="L177" s="191"/>
      <c r="M177" s="228"/>
    </row>
    <row r="178" spans="1:13" s="12" customFormat="1" ht="30">
      <c r="A178" s="227">
        <v>147</v>
      </c>
      <c r="B178" s="63" t="s">
        <v>27</v>
      </c>
      <c r="C178" s="15" t="s">
        <v>140</v>
      </c>
      <c r="D178" s="106" t="s">
        <v>156</v>
      </c>
      <c r="E178" s="107" t="s">
        <v>446</v>
      </c>
      <c r="F178" s="141">
        <v>0</v>
      </c>
      <c r="G178" s="141">
        <v>308644</v>
      </c>
      <c r="H178" s="139" t="s">
        <v>465</v>
      </c>
      <c r="I178" s="143"/>
      <c r="J178" s="85">
        <v>18</v>
      </c>
      <c r="K178" s="85" t="s">
        <v>483</v>
      </c>
      <c r="L178" s="191">
        <v>0</v>
      </c>
      <c r="M178" s="228">
        <v>150000</v>
      </c>
    </row>
    <row r="179" spans="1:13" s="16" customFormat="1" ht="45">
      <c r="A179" s="227">
        <v>148</v>
      </c>
      <c r="B179" s="63">
        <v>2</v>
      </c>
      <c r="C179" s="15" t="s">
        <v>126</v>
      </c>
      <c r="D179" s="106" t="s">
        <v>127</v>
      </c>
      <c r="E179" s="107" t="s">
        <v>78</v>
      </c>
      <c r="F179" s="141">
        <v>0</v>
      </c>
      <c r="G179" s="141">
        <v>300000</v>
      </c>
      <c r="H179" s="139" t="s">
        <v>465</v>
      </c>
      <c r="I179" s="142"/>
      <c r="J179" s="85">
        <v>20</v>
      </c>
      <c r="K179" s="85" t="s">
        <v>483</v>
      </c>
      <c r="L179" s="191">
        <v>0</v>
      </c>
      <c r="M179" s="228">
        <v>200000</v>
      </c>
    </row>
    <row r="180" spans="1:13" s="16" customFormat="1" ht="30">
      <c r="A180" s="227">
        <v>149</v>
      </c>
      <c r="B180" s="63" t="s">
        <v>132</v>
      </c>
      <c r="C180" s="15" t="s">
        <v>110</v>
      </c>
      <c r="D180" s="106" t="s">
        <v>111</v>
      </c>
      <c r="E180" s="107" t="s">
        <v>112</v>
      </c>
      <c r="F180" s="141">
        <v>0</v>
      </c>
      <c r="G180" s="141">
        <v>130000</v>
      </c>
      <c r="H180" s="144" t="s">
        <v>466</v>
      </c>
      <c r="I180" s="145"/>
      <c r="J180" s="85"/>
      <c r="K180" s="85" t="s">
        <v>482</v>
      </c>
      <c r="L180" s="191">
        <v>0</v>
      </c>
      <c r="M180" s="228">
        <v>0</v>
      </c>
    </row>
    <row r="181" spans="1:13" s="16" customFormat="1" ht="45">
      <c r="A181" s="227">
        <v>150</v>
      </c>
      <c r="B181" s="63" t="s">
        <v>14</v>
      </c>
      <c r="C181" s="15" t="s">
        <v>141</v>
      </c>
      <c r="D181" s="106" t="s">
        <v>146</v>
      </c>
      <c r="E181" s="107" t="s">
        <v>233</v>
      </c>
      <c r="F181" s="141">
        <v>60000</v>
      </c>
      <c r="G181" s="141">
        <v>0</v>
      </c>
      <c r="H181" s="139" t="s">
        <v>465</v>
      </c>
      <c r="I181" s="143"/>
      <c r="J181" s="85">
        <v>24</v>
      </c>
      <c r="K181" s="85" t="s">
        <v>483</v>
      </c>
      <c r="L181" s="191">
        <v>60000</v>
      </c>
      <c r="M181" s="228">
        <v>0</v>
      </c>
    </row>
    <row r="182" spans="1:13" s="16" customFormat="1" ht="45">
      <c r="A182" s="227">
        <v>151</v>
      </c>
      <c r="B182" s="63" t="s">
        <v>14</v>
      </c>
      <c r="C182" s="15" t="s">
        <v>141</v>
      </c>
      <c r="D182" s="106" t="s">
        <v>146</v>
      </c>
      <c r="E182" s="107" t="s">
        <v>234</v>
      </c>
      <c r="F182" s="141">
        <v>0</v>
      </c>
      <c r="G182" s="141">
        <v>150000</v>
      </c>
      <c r="H182" s="139" t="s">
        <v>465</v>
      </c>
      <c r="I182" s="143"/>
      <c r="J182" s="85">
        <v>19</v>
      </c>
      <c r="K182" s="85" t="s">
        <v>483</v>
      </c>
      <c r="L182" s="191">
        <v>0</v>
      </c>
      <c r="M182" s="228">
        <v>80000</v>
      </c>
    </row>
    <row r="183" spans="1:13" s="16" customFormat="1" ht="45">
      <c r="A183" s="227">
        <v>152</v>
      </c>
      <c r="B183" s="63" t="s">
        <v>132</v>
      </c>
      <c r="C183" s="15" t="s">
        <v>366</v>
      </c>
      <c r="D183" s="106" t="s">
        <v>367</v>
      </c>
      <c r="E183" s="107" t="s">
        <v>368</v>
      </c>
      <c r="F183" s="141">
        <v>0</v>
      </c>
      <c r="G183" s="141">
        <v>71300</v>
      </c>
      <c r="H183" s="139" t="s">
        <v>465</v>
      </c>
      <c r="I183" s="143"/>
      <c r="J183" s="85">
        <v>20</v>
      </c>
      <c r="K183" s="85" t="s">
        <v>483</v>
      </c>
      <c r="L183" s="191">
        <v>0</v>
      </c>
      <c r="M183" s="228">
        <v>50000</v>
      </c>
    </row>
    <row r="184" spans="1:13" s="16" customFormat="1" ht="42.75">
      <c r="A184" s="227">
        <v>153</v>
      </c>
      <c r="B184" s="63" t="s">
        <v>132</v>
      </c>
      <c r="C184" s="15" t="s">
        <v>100</v>
      </c>
      <c r="D184" s="106" t="s">
        <v>116</v>
      </c>
      <c r="E184" s="107" t="s">
        <v>235</v>
      </c>
      <c r="F184" s="141">
        <v>0</v>
      </c>
      <c r="G184" s="141">
        <v>84000</v>
      </c>
      <c r="H184" s="144" t="s">
        <v>466</v>
      </c>
      <c r="I184" s="145"/>
      <c r="J184" s="85"/>
      <c r="K184" s="85" t="s">
        <v>482</v>
      </c>
      <c r="L184" s="191">
        <v>0</v>
      </c>
      <c r="M184" s="228">
        <v>0</v>
      </c>
    </row>
    <row r="185" spans="1:13" s="16" customFormat="1" ht="30">
      <c r="A185" s="227">
        <v>154</v>
      </c>
      <c r="B185" s="63" t="s">
        <v>150</v>
      </c>
      <c r="C185" s="15" t="s">
        <v>100</v>
      </c>
      <c r="D185" s="106" t="s">
        <v>116</v>
      </c>
      <c r="E185" s="107" t="s">
        <v>330</v>
      </c>
      <c r="F185" s="141">
        <v>0</v>
      </c>
      <c r="G185" s="141">
        <v>22400</v>
      </c>
      <c r="H185" s="139" t="s">
        <v>465</v>
      </c>
      <c r="I185" s="143"/>
      <c r="J185" s="85">
        <v>21</v>
      </c>
      <c r="K185" s="85" t="s">
        <v>483</v>
      </c>
      <c r="L185" s="191">
        <v>0</v>
      </c>
      <c r="M185" s="228">
        <v>22400</v>
      </c>
    </row>
    <row r="186" spans="1:13" s="16" customFormat="1" ht="30">
      <c r="A186" s="227">
        <v>155</v>
      </c>
      <c r="B186" s="63" t="s">
        <v>150</v>
      </c>
      <c r="C186" s="15" t="s">
        <v>100</v>
      </c>
      <c r="D186" s="106" t="s">
        <v>116</v>
      </c>
      <c r="E186" s="107" t="s">
        <v>416</v>
      </c>
      <c r="F186" s="141">
        <v>0</v>
      </c>
      <c r="G186" s="141">
        <v>303341</v>
      </c>
      <c r="H186" s="139" t="s">
        <v>465</v>
      </c>
      <c r="I186" s="143"/>
      <c r="J186" s="85">
        <v>21</v>
      </c>
      <c r="K186" s="85" t="s">
        <v>483</v>
      </c>
      <c r="L186" s="191">
        <v>0</v>
      </c>
      <c r="M186" s="228">
        <v>70000</v>
      </c>
    </row>
    <row r="187" spans="1:13" s="16" customFormat="1" ht="15">
      <c r="A187" s="227"/>
      <c r="B187" s="63"/>
      <c r="C187" s="21"/>
      <c r="D187" s="109" t="s">
        <v>62</v>
      </c>
      <c r="E187" s="130"/>
      <c r="F187" s="148">
        <f>SUM(F178:F186)</f>
        <v>60000</v>
      </c>
      <c r="G187" s="148">
        <f>SUM(G178:G186)</f>
        <v>1369685</v>
      </c>
      <c r="H187" s="139"/>
      <c r="I187" s="143"/>
      <c r="J187" s="85"/>
      <c r="K187" s="85"/>
      <c r="L187" s="193">
        <f>SUM(L178:L186)</f>
        <v>60000</v>
      </c>
      <c r="M187" s="230">
        <f>SUM(M178:M186)</f>
        <v>572400</v>
      </c>
    </row>
    <row r="188" spans="1:13" s="20" customFormat="1" ht="15">
      <c r="A188" s="227"/>
      <c r="B188" s="40"/>
      <c r="C188" s="15"/>
      <c r="D188" s="120" t="s">
        <v>8</v>
      </c>
      <c r="E188" s="107"/>
      <c r="F188" s="167"/>
      <c r="G188" s="167"/>
      <c r="H188" s="139"/>
      <c r="I188" s="143"/>
      <c r="J188" s="85"/>
      <c r="K188" s="85"/>
      <c r="L188" s="191"/>
      <c r="M188" s="228"/>
    </row>
    <row r="189" spans="1:13" s="20" customFormat="1" ht="30">
      <c r="A189" s="227">
        <v>180</v>
      </c>
      <c r="B189" s="40" t="s">
        <v>61</v>
      </c>
      <c r="C189" s="15" t="s">
        <v>9</v>
      </c>
      <c r="D189" s="116" t="s">
        <v>10</v>
      </c>
      <c r="E189" s="107" t="s">
        <v>369</v>
      </c>
      <c r="F189" s="141">
        <v>0</v>
      </c>
      <c r="G189" s="153">
        <v>384000</v>
      </c>
      <c r="H189" s="139" t="s">
        <v>465</v>
      </c>
      <c r="I189" s="143"/>
      <c r="J189" s="85">
        <v>23</v>
      </c>
      <c r="K189" s="85" t="s">
        <v>483</v>
      </c>
      <c r="L189" s="191">
        <v>0</v>
      </c>
      <c r="M189" s="228">
        <v>220000</v>
      </c>
    </row>
    <row r="190" spans="1:13" s="20" customFormat="1" ht="30">
      <c r="A190" s="227">
        <v>181</v>
      </c>
      <c r="B190" s="40" t="s">
        <v>61</v>
      </c>
      <c r="C190" s="15" t="s">
        <v>9</v>
      </c>
      <c r="D190" s="116" t="s">
        <v>10</v>
      </c>
      <c r="E190" s="107" t="s">
        <v>370</v>
      </c>
      <c r="F190" s="141">
        <v>0</v>
      </c>
      <c r="G190" s="153">
        <v>384000</v>
      </c>
      <c r="H190" s="139" t="s">
        <v>465</v>
      </c>
      <c r="I190" s="143"/>
      <c r="J190" s="85">
        <v>20</v>
      </c>
      <c r="K190" s="85" t="s">
        <v>483</v>
      </c>
      <c r="L190" s="191">
        <v>0</v>
      </c>
      <c r="M190" s="228">
        <v>220000</v>
      </c>
    </row>
    <row r="191" spans="1:13" s="20" customFormat="1" ht="57">
      <c r="A191" s="227">
        <v>182</v>
      </c>
      <c r="B191" s="40" t="s">
        <v>61</v>
      </c>
      <c r="C191" s="15" t="s">
        <v>9</v>
      </c>
      <c r="D191" s="116" t="s">
        <v>10</v>
      </c>
      <c r="E191" s="107" t="s">
        <v>371</v>
      </c>
      <c r="F191" s="141">
        <v>0</v>
      </c>
      <c r="G191" s="153">
        <v>384000</v>
      </c>
      <c r="H191" s="139" t="s">
        <v>465</v>
      </c>
      <c r="I191" s="143"/>
      <c r="J191" s="85">
        <v>14</v>
      </c>
      <c r="K191" s="85" t="s">
        <v>481</v>
      </c>
      <c r="L191" s="191">
        <v>0</v>
      </c>
      <c r="M191" s="228">
        <v>0</v>
      </c>
    </row>
    <row r="192" spans="1:13" s="20" customFormat="1" ht="30">
      <c r="A192" s="227">
        <v>183</v>
      </c>
      <c r="B192" s="40" t="s">
        <v>61</v>
      </c>
      <c r="C192" s="15" t="s">
        <v>9</v>
      </c>
      <c r="D192" s="116" t="s">
        <v>10</v>
      </c>
      <c r="E192" s="107" t="s">
        <v>372</v>
      </c>
      <c r="F192" s="141">
        <v>0</v>
      </c>
      <c r="G192" s="153">
        <v>75000</v>
      </c>
      <c r="H192" s="139" t="s">
        <v>465</v>
      </c>
      <c r="I192" s="143"/>
      <c r="J192" s="85">
        <v>17</v>
      </c>
      <c r="K192" s="85" t="s">
        <v>481</v>
      </c>
      <c r="L192" s="191">
        <v>0</v>
      </c>
      <c r="M192" s="228">
        <v>75000</v>
      </c>
    </row>
    <row r="193" spans="1:13" s="20" customFormat="1" ht="57">
      <c r="A193" s="227">
        <v>184</v>
      </c>
      <c r="B193" s="40" t="s">
        <v>61</v>
      </c>
      <c r="C193" s="15" t="s">
        <v>9</v>
      </c>
      <c r="D193" s="116" t="s">
        <v>10</v>
      </c>
      <c r="E193" s="107" t="s">
        <v>373</v>
      </c>
      <c r="F193" s="141">
        <v>0</v>
      </c>
      <c r="G193" s="153">
        <v>75000</v>
      </c>
      <c r="H193" s="139" t="s">
        <v>465</v>
      </c>
      <c r="I193" s="143"/>
      <c r="J193" s="85">
        <v>17</v>
      </c>
      <c r="K193" s="85" t="s">
        <v>481</v>
      </c>
      <c r="L193" s="191">
        <v>0</v>
      </c>
      <c r="M193" s="228">
        <v>75000</v>
      </c>
    </row>
    <row r="194" spans="1:13" s="20" customFormat="1" ht="30">
      <c r="A194" s="227">
        <v>185</v>
      </c>
      <c r="B194" s="40" t="s">
        <v>61</v>
      </c>
      <c r="C194" s="15" t="s">
        <v>9</v>
      </c>
      <c r="D194" s="116" t="s">
        <v>10</v>
      </c>
      <c r="E194" s="107" t="s">
        <v>374</v>
      </c>
      <c r="F194" s="141">
        <v>0</v>
      </c>
      <c r="G194" s="153">
        <v>75000</v>
      </c>
      <c r="H194" s="139" t="s">
        <v>465</v>
      </c>
      <c r="I194" s="143"/>
      <c r="J194" s="85">
        <v>24</v>
      </c>
      <c r="K194" s="85" t="s">
        <v>483</v>
      </c>
      <c r="L194" s="191">
        <v>0</v>
      </c>
      <c r="M194" s="228">
        <v>75000</v>
      </c>
    </row>
    <row r="195" spans="1:13" s="20" customFormat="1" ht="30">
      <c r="A195" s="227">
        <v>186</v>
      </c>
      <c r="B195" s="40" t="s">
        <v>61</v>
      </c>
      <c r="C195" s="15" t="s">
        <v>9</v>
      </c>
      <c r="D195" s="116" t="s">
        <v>10</v>
      </c>
      <c r="E195" s="107" t="s">
        <v>375</v>
      </c>
      <c r="F195" s="141">
        <v>0</v>
      </c>
      <c r="G195" s="153">
        <v>75000</v>
      </c>
      <c r="H195" s="139" t="s">
        <v>465</v>
      </c>
      <c r="I195" s="143"/>
      <c r="J195" s="85">
        <v>23</v>
      </c>
      <c r="K195" s="85" t="s">
        <v>483</v>
      </c>
      <c r="L195" s="191">
        <v>0</v>
      </c>
      <c r="M195" s="228">
        <v>75000</v>
      </c>
    </row>
    <row r="196" spans="1:13" s="20" customFormat="1" ht="30">
      <c r="A196" s="227">
        <v>187</v>
      </c>
      <c r="B196" s="40" t="s">
        <v>61</v>
      </c>
      <c r="C196" s="15" t="s">
        <v>9</v>
      </c>
      <c r="D196" s="116" t="s">
        <v>10</v>
      </c>
      <c r="E196" s="107" t="s">
        <v>460</v>
      </c>
      <c r="F196" s="141">
        <v>0</v>
      </c>
      <c r="G196" s="153">
        <v>96600</v>
      </c>
      <c r="H196" s="139" t="s">
        <v>465</v>
      </c>
      <c r="I196" s="143"/>
      <c r="J196" s="85">
        <v>21</v>
      </c>
      <c r="K196" s="85" t="s">
        <v>483</v>
      </c>
      <c r="L196" s="191">
        <v>0</v>
      </c>
      <c r="M196" s="228">
        <v>80000</v>
      </c>
    </row>
    <row r="197" spans="1:13" s="20" customFormat="1" ht="42.75">
      <c r="A197" s="227">
        <v>188</v>
      </c>
      <c r="B197" s="40" t="s">
        <v>61</v>
      </c>
      <c r="C197" s="15" t="s">
        <v>9</v>
      </c>
      <c r="D197" s="116" t="s">
        <v>10</v>
      </c>
      <c r="E197" s="107" t="s">
        <v>376</v>
      </c>
      <c r="F197" s="141">
        <v>0</v>
      </c>
      <c r="G197" s="153">
        <v>96600</v>
      </c>
      <c r="H197" s="139" t="s">
        <v>465</v>
      </c>
      <c r="I197" s="143"/>
      <c r="J197" s="85">
        <v>23</v>
      </c>
      <c r="K197" s="85" t="s">
        <v>483</v>
      </c>
      <c r="L197" s="191">
        <v>0</v>
      </c>
      <c r="M197" s="228">
        <v>80000</v>
      </c>
    </row>
    <row r="198" spans="1:13" s="20" customFormat="1" ht="45">
      <c r="A198" s="227">
        <v>189</v>
      </c>
      <c r="B198" s="40" t="s">
        <v>61</v>
      </c>
      <c r="C198" s="15" t="s">
        <v>219</v>
      </c>
      <c r="D198" s="116" t="s">
        <v>220</v>
      </c>
      <c r="E198" s="107" t="s">
        <v>221</v>
      </c>
      <c r="F198" s="141">
        <v>0</v>
      </c>
      <c r="G198" s="153">
        <v>407200</v>
      </c>
      <c r="H198" s="139" t="s">
        <v>465</v>
      </c>
      <c r="I198" s="143"/>
      <c r="J198" s="85">
        <v>21</v>
      </c>
      <c r="K198" s="85" t="s">
        <v>483</v>
      </c>
      <c r="L198" s="191">
        <v>0</v>
      </c>
      <c r="M198" s="228">
        <v>250000</v>
      </c>
    </row>
    <row r="199" spans="1:13" s="20" customFormat="1" ht="45">
      <c r="A199" s="227">
        <v>190</v>
      </c>
      <c r="B199" s="40">
        <v>3</v>
      </c>
      <c r="C199" s="15" t="s">
        <v>219</v>
      </c>
      <c r="D199" s="116" t="s">
        <v>220</v>
      </c>
      <c r="E199" s="107" t="s">
        <v>288</v>
      </c>
      <c r="F199" s="141">
        <v>0</v>
      </c>
      <c r="G199" s="153">
        <v>394400</v>
      </c>
      <c r="H199" s="144" t="s">
        <v>466</v>
      </c>
      <c r="I199" s="145"/>
      <c r="J199" s="85"/>
      <c r="K199" s="85" t="s">
        <v>482</v>
      </c>
      <c r="L199" s="191">
        <v>0</v>
      </c>
      <c r="M199" s="228">
        <v>0</v>
      </c>
    </row>
    <row r="200" spans="1:13" s="17" customFormat="1" ht="45">
      <c r="A200" s="227">
        <v>191</v>
      </c>
      <c r="B200" s="40"/>
      <c r="C200" s="15" t="s">
        <v>162</v>
      </c>
      <c r="D200" s="116" t="s">
        <v>163</v>
      </c>
      <c r="E200" s="107" t="s">
        <v>164</v>
      </c>
      <c r="F200" s="141">
        <v>480000</v>
      </c>
      <c r="G200" s="153">
        <v>0</v>
      </c>
      <c r="H200" s="139" t="s">
        <v>465</v>
      </c>
      <c r="I200" s="143"/>
      <c r="J200" s="85">
        <v>16</v>
      </c>
      <c r="K200" s="85" t="s">
        <v>481</v>
      </c>
      <c r="L200" s="191">
        <v>0</v>
      </c>
      <c r="M200" s="228">
        <v>0</v>
      </c>
    </row>
    <row r="201" spans="1:13" s="17" customFormat="1" ht="85.5">
      <c r="A201" s="227">
        <v>192</v>
      </c>
      <c r="B201" s="40" t="s">
        <v>132</v>
      </c>
      <c r="C201" s="15" t="s">
        <v>24</v>
      </c>
      <c r="D201" s="106" t="s">
        <v>30</v>
      </c>
      <c r="E201" s="107" t="s">
        <v>269</v>
      </c>
      <c r="F201" s="141">
        <v>0</v>
      </c>
      <c r="G201" s="141">
        <v>25000</v>
      </c>
      <c r="H201" s="139" t="s">
        <v>465</v>
      </c>
      <c r="I201" s="142"/>
      <c r="J201" s="85">
        <v>21</v>
      </c>
      <c r="K201" s="85" t="s">
        <v>483</v>
      </c>
      <c r="L201" s="191">
        <v>0</v>
      </c>
      <c r="M201" s="228">
        <v>25000</v>
      </c>
    </row>
    <row r="202" spans="1:13" s="17" customFormat="1" ht="30">
      <c r="A202" s="227">
        <v>193</v>
      </c>
      <c r="B202" s="40" t="s">
        <v>132</v>
      </c>
      <c r="C202" s="15" t="s">
        <v>24</v>
      </c>
      <c r="D202" s="106" t="s">
        <v>31</v>
      </c>
      <c r="E202" s="107" t="s">
        <v>32</v>
      </c>
      <c r="F202" s="141">
        <v>0</v>
      </c>
      <c r="G202" s="141">
        <v>40000</v>
      </c>
      <c r="H202" s="139" t="s">
        <v>465</v>
      </c>
      <c r="I202" s="143"/>
      <c r="J202" s="85">
        <v>25</v>
      </c>
      <c r="K202" s="85" t="s">
        <v>483</v>
      </c>
      <c r="L202" s="191">
        <v>0</v>
      </c>
      <c r="M202" s="228">
        <v>40000</v>
      </c>
    </row>
    <row r="203" spans="1:13" s="17" customFormat="1" ht="60">
      <c r="A203" s="227">
        <v>194</v>
      </c>
      <c r="B203" s="40" t="s">
        <v>132</v>
      </c>
      <c r="C203" s="15" t="s">
        <v>25</v>
      </c>
      <c r="D203" s="106" t="s">
        <v>89</v>
      </c>
      <c r="E203" s="107" t="s">
        <v>345</v>
      </c>
      <c r="F203" s="141">
        <v>0</v>
      </c>
      <c r="G203" s="141">
        <v>84400</v>
      </c>
      <c r="H203" s="139" t="s">
        <v>465</v>
      </c>
      <c r="I203" s="143"/>
      <c r="J203" s="85">
        <v>21</v>
      </c>
      <c r="K203" s="85" t="s">
        <v>483</v>
      </c>
      <c r="L203" s="191">
        <v>0</v>
      </c>
      <c r="M203" s="228">
        <v>70000</v>
      </c>
    </row>
    <row r="204" spans="1:13" s="17" customFormat="1" ht="30">
      <c r="A204" s="227">
        <v>195</v>
      </c>
      <c r="B204" s="40" t="s">
        <v>61</v>
      </c>
      <c r="C204" s="15" t="s">
        <v>26</v>
      </c>
      <c r="D204" s="106" t="s">
        <v>28</v>
      </c>
      <c r="E204" s="107" t="s">
        <v>381</v>
      </c>
      <c r="F204" s="141">
        <v>0</v>
      </c>
      <c r="G204" s="141">
        <v>384000</v>
      </c>
      <c r="H204" s="139" t="s">
        <v>465</v>
      </c>
      <c r="I204" s="143"/>
      <c r="J204" s="85">
        <v>13</v>
      </c>
      <c r="K204" s="85" t="s">
        <v>481</v>
      </c>
      <c r="L204" s="191">
        <v>0</v>
      </c>
      <c r="M204" s="228">
        <v>0</v>
      </c>
    </row>
    <row r="205" spans="1:13" s="17" customFormat="1" ht="42.75">
      <c r="A205" s="227">
        <v>196</v>
      </c>
      <c r="B205" s="40" t="s">
        <v>61</v>
      </c>
      <c r="C205" s="15" t="s">
        <v>26</v>
      </c>
      <c r="D205" s="106" t="s">
        <v>28</v>
      </c>
      <c r="E205" s="107" t="s">
        <v>461</v>
      </c>
      <c r="F205" s="141">
        <v>0</v>
      </c>
      <c r="G205" s="141">
        <v>384000</v>
      </c>
      <c r="H205" s="139" t="s">
        <v>465</v>
      </c>
      <c r="I205" s="143"/>
      <c r="J205" s="85">
        <v>17</v>
      </c>
      <c r="K205" s="85" t="s">
        <v>481</v>
      </c>
      <c r="L205" s="191">
        <v>0</v>
      </c>
      <c r="M205" s="228">
        <v>0</v>
      </c>
    </row>
    <row r="206" spans="1:13" s="17" customFormat="1" ht="30">
      <c r="A206" s="227">
        <v>197</v>
      </c>
      <c r="B206" s="40" t="s">
        <v>61</v>
      </c>
      <c r="C206" s="15" t="s">
        <v>26</v>
      </c>
      <c r="D206" s="106" t="s">
        <v>28</v>
      </c>
      <c r="E206" s="107" t="s">
        <v>382</v>
      </c>
      <c r="F206" s="141">
        <v>0</v>
      </c>
      <c r="G206" s="141">
        <v>384000</v>
      </c>
      <c r="H206" s="139" t="s">
        <v>465</v>
      </c>
      <c r="I206" s="143"/>
      <c r="J206" s="85">
        <v>18</v>
      </c>
      <c r="K206" s="85" t="s">
        <v>483</v>
      </c>
      <c r="L206" s="191">
        <v>0</v>
      </c>
      <c r="M206" s="228">
        <v>220000</v>
      </c>
    </row>
    <row r="207" spans="1:13" s="17" customFormat="1" ht="30">
      <c r="A207" s="227">
        <v>198</v>
      </c>
      <c r="B207" s="40" t="s">
        <v>61</v>
      </c>
      <c r="C207" s="15" t="s">
        <v>26</v>
      </c>
      <c r="D207" s="106" t="s">
        <v>28</v>
      </c>
      <c r="E207" s="107" t="s">
        <v>383</v>
      </c>
      <c r="F207" s="141">
        <v>0</v>
      </c>
      <c r="G207" s="141">
        <v>75000</v>
      </c>
      <c r="H207" s="139" t="s">
        <v>465</v>
      </c>
      <c r="I207" s="143"/>
      <c r="J207" s="85">
        <v>23</v>
      </c>
      <c r="K207" s="85" t="s">
        <v>483</v>
      </c>
      <c r="L207" s="191">
        <v>0</v>
      </c>
      <c r="M207" s="228">
        <v>75000</v>
      </c>
    </row>
    <row r="208" spans="1:13" s="17" customFormat="1" ht="42.75">
      <c r="A208" s="227">
        <v>199</v>
      </c>
      <c r="B208" s="40" t="s">
        <v>61</v>
      </c>
      <c r="C208" s="15" t="s">
        <v>26</v>
      </c>
      <c r="D208" s="106" t="s">
        <v>28</v>
      </c>
      <c r="E208" s="107" t="s">
        <v>384</v>
      </c>
      <c r="F208" s="141">
        <v>0</v>
      </c>
      <c r="G208" s="141">
        <v>75000</v>
      </c>
      <c r="H208" s="139" t="s">
        <v>465</v>
      </c>
      <c r="I208" s="143"/>
      <c r="J208" s="85">
        <v>23</v>
      </c>
      <c r="K208" s="85" t="s">
        <v>483</v>
      </c>
      <c r="L208" s="191">
        <v>0</v>
      </c>
      <c r="M208" s="228">
        <v>75000</v>
      </c>
    </row>
    <row r="209" spans="1:13" s="17" customFormat="1" ht="30">
      <c r="A209" s="227">
        <v>200</v>
      </c>
      <c r="B209" s="40" t="s">
        <v>61</v>
      </c>
      <c r="C209" s="15" t="s">
        <v>26</v>
      </c>
      <c r="D209" s="106" t="s">
        <v>28</v>
      </c>
      <c r="E209" s="107" t="s">
        <v>385</v>
      </c>
      <c r="F209" s="141">
        <v>0</v>
      </c>
      <c r="G209" s="141">
        <v>75000</v>
      </c>
      <c r="H209" s="139" t="s">
        <v>465</v>
      </c>
      <c r="I209" s="143"/>
      <c r="J209" s="85">
        <v>19</v>
      </c>
      <c r="K209" s="85" t="s">
        <v>483</v>
      </c>
      <c r="L209" s="191">
        <v>0</v>
      </c>
      <c r="M209" s="228">
        <v>75000</v>
      </c>
    </row>
    <row r="210" spans="1:13" s="17" customFormat="1" ht="30">
      <c r="A210" s="227">
        <v>201</v>
      </c>
      <c r="B210" s="40" t="s">
        <v>61</v>
      </c>
      <c r="C210" s="15" t="s">
        <v>26</v>
      </c>
      <c r="D210" s="106" t="s">
        <v>28</v>
      </c>
      <c r="E210" s="107" t="s">
        <v>386</v>
      </c>
      <c r="F210" s="141">
        <v>0</v>
      </c>
      <c r="G210" s="141">
        <v>75000</v>
      </c>
      <c r="H210" s="139" t="s">
        <v>465</v>
      </c>
      <c r="I210" s="143"/>
      <c r="J210" s="85">
        <v>19</v>
      </c>
      <c r="K210" s="85" t="s">
        <v>483</v>
      </c>
      <c r="L210" s="191">
        <v>0</v>
      </c>
      <c r="M210" s="228">
        <v>75000</v>
      </c>
    </row>
    <row r="211" spans="1:13" s="17" customFormat="1" ht="30">
      <c r="A211" s="227">
        <v>202</v>
      </c>
      <c r="B211" s="40" t="s">
        <v>61</v>
      </c>
      <c r="C211" s="15" t="s">
        <v>26</v>
      </c>
      <c r="D211" s="106" t="s">
        <v>28</v>
      </c>
      <c r="E211" s="107" t="s">
        <v>387</v>
      </c>
      <c r="F211" s="141">
        <v>0</v>
      </c>
      <c r="G211" s="141">
        <v>75000</v>
      </c>
      <c r="H211" s="139" t="s">
        <v>465</v>
      </c>
      <c r="I211" s="143"/>
      <c r="J211" s="85">
        <v>24</v>
      </c>
      <c r="K211" s="85" t="s">
        <v>483</v>
      </c>
      <c r="L211" s="191">
        <v>0</v>
      </c>
      <c r="M211" s="228">
        <v>75000</v>
      </c>
    </row>
    <row r="212" spans="1:13" s="17" customFormat="1" ht="15">
      <c r="A212" s="227"/>
      <c r="B212" s="68"/>
      <c r="C212" s="21"/>
      <c r="D212" s="109" t="s">
        <v>62</v>
      </c>
      <c r="E212" s="130"/>
      <c r="F212" s="148">
        <f>SUM(F189:F211)</f>
        <v>480000</v>
      </c>
      <c r="G212" s="148">
        <f>SUM(G189:G211)</f>
        <v>4123200</v>
      </c>
      <c r="H212" s="139"/>
      <c r="I212" s="143"/>
      <c r="J212" s="85"/>
      <c r="K212" s="85"/>
      <c r="L212" s="193">
        <f>SUM(L189:L211)</f>
        <v>0</v>
      </c>
      <c r="M212" s="230">
        <f>SUM(M189:M211)</f>
        <v>1880000</v>
      </c>
    </row>
    <row r="213" spans="1:13" s="17" customFormat="1" ht="15">
      <c r="A213" s="227"/>
      <c r="B213" s="69"/>
      <c r="C213" s="15"/>
      <c r="D213" s="120" t="s">
        <v>36</v>
      </c>
      <c r="E213" s="107"/>
      <c r="F213" s="167"/>
      <c r="G213" s="167"/>
      <c r="H213" s="139"/>
      <c r="I213" s="143"/>
      <c r="J213" s="85"/>
      <c r="K213" s="85"/>
      <c r="L213" s="191"/>
      <c r="M213" s="228"/>
    </row>
    <row r="214" spans="1:13" s="17" customFormat="1" ht="75">
      <c r="A214" s="225">
        <v>203</v>
      </c>
      <c r="B214" s="40" t="s">
        <v>132</v>
      </c>
      <c r="C214" s="14" t="s">
        <v>184</v>
      </c>
      <c r="D214" s="116" t="s">
        <v>185</v>
      </c>
      <c r="E214" s="117" t="s">
        <v>186</v>
      </c>
      <c r="F214" s="168">
        <v>0</v>
      </c>
      <c r="G214" s="169">
        <v>60000</v>
      </c>
      <c r="H214" s="139" t="s">
        <v>465</v>
      </c>
      <c r="I214" s="143"/>
      <c r="J214" s="85">
        <v>24</v>
      </c>
      <c r="K214" s="85" t="s">
        <v>483</v>
      </c>
      <c r="L214" s="191">
        <v>0</v>
      </c>
      <c r="M214" s="228">
        <v>60000</v>
      </c>
    </row>
    <row r="215" spans="1:13" s="17" customFormat="1" ht="75">
      <c r="A215" s="225">
        <v>204</v>
      </c>
      <c r="B215" s="40" t="s">
        <v>27</v>
      </c>
      <c r="C215" s="14" t="s">
        <v>184</v>
      </c>
      <c r="D215" s="116" t="s">
        <v>185</v>
      </c>
      <c r="E215" s="117" t="s">
        <v>435</v>
      </c>
      <c r="F215" s="168">
        <v>0</v>
      </c>
      <c r="G215" s="169">
        <v>148995</v>
      </c>
      <c r="H215" s="139" t="s">
        <v>465</v>
      </c>
      <c r="I215" s="143"/>
      <c r="J215" s="85">
        <v>17</v>
      </c>
      <c r="K215" s="85" t="s">
        <v>481</v>
      </c>
      <c r="L215" s="191">
        <v>0</v>
      </c>
      <c r="M215" s="228">
        <v>100000</v>
      </c>
    </row>
    <row r="216" spans="1:13" s="17" customFormat="1" ht="75">
      <c r="A216" s="225">
        <v>205</v>
      </c>
      <c r="B216" s="40" t="s">
        <v>14</v>
      </c>
      <c r="C216" s="14" t="s">
        <v>184</v>
      </c>
      <c r="D216" s="116" t="s">
        <v>185</v>
      </c>
      <c r="E216" s="117" t="s">
        <v>436</v>
      </c>
      <c r="F216" s="168">
        <v>0</v>
      </c>
      <c r="G216" s="169">
        <v>104370</v>
      </c>
      <c r="H216" s="144" t="s">
        <v>466</v>
      </c>
      <c r="I216" s="145"/>
      <c r="J216" s="85"/>
      <c r="K216" s="85" t="s">
        <v>482</v>
      </c>
      <c r="L216" s="191">
        <v>0</v>
      </c>
      <c r="M216" s="228">
        <v>0</v>
      </c>
    </row>
    <row r="217" spans="1:13" s="17" customFormat="1" ht="58.5" customHeight="1">
      <c r="A217" s="225">
        <v>206</v>
      </c>
      <c r="B217" s="40" t="s">
        <v>40</v>
      </c>
      <c r="C217" s="14" t="s">
        <v>37</v>
      </c>
      <c r="D217" s="116" t="s">
        <v>41</v>
      </c>
      <c r="E217" s="117" t="s">
        <v>165</v>
      </c>
      <c r="F217" s="94">
        <v>0</v>
      </c>
      <c r="G217" s="153">
        <v>172000</v>
      </c>
      <c r="H217" s="139" t="s">
        <v>465</v>
      </c>
      <c r="I217" s="143"/>
      <c r="J217" s="85">
        <v>20</v>
      </c>
      <c r="K217" s="85" t="s">
        <v>483</v>
      </c>
      <c r="L217" s="191">
        <v>0</v>
      </c>
      <c r="M217" s="228">
        <v>120000</v>
      </c>
    </row>
    <row r="218" spans="1:13" s="9" customFormat="1" ht="15">
      <c r="A218" s="227"/>
      <c r="B218" s="68"/>
      <c r="C218" s="21"/>
      <c r="D218" s="109" t="s">
        <v>62</v>
      </c>
      <c r="E218" s="130"/>
      <c r="F218" s="148">
        <f>SUM(F214:F217)</f>
        <v>0</v>
      </c>
      <c r="G218" s="148">
        <f>SUM(G214:G217)</f>
        <v>485365</v>
      </c>
      <c r="H218" s="139"/>
      <c r="I218" s="143"/>
      <c r="J218" s="85"/>
      <c r="K218" s="85"/>
      <c r="L218" s="193">
        <f>SUM(L214:L217)</f>
        <v>0</v>
      </c>
      <c r="M218" s="230">
        <f>SUM(M214:M217)</f>
        <v>280000</v>
      </c>
    </row>
    <row r="219" spans="1:13" s="20" customFormat="1" ht="30">
      <c r="A219" s="227"/>
      <c r="B219" s="69"/>
      <c r="C219" s="15"/>
      <c r="D219" s="120" t="s">
        <v>38</v>
      </c>
      <c r="E219" s="131"/>
      <c r="F219" s="167"/>
      <c r="G219" s="167"/>
      <c r="H219" s="139"/>
      <c r="I219" s="143"/>
      <c r="J219" s="85"/>
      <c r="K219" s="85"/>
      <c r="L219" s="191"/>
      <c r="M219" s="228"/>
    </row>
    <row r="220" spans="1:13" s="16" customFormat="1" ht="60">
      <c r="A220" s="227">
        <v>207</v>
      </c>
      <c r="B220" s="63" t="s">
        <v>132</v>
      </c>
      <c r="C220" s="15" t="s">
        <v>152</v>
      </c>
      <c r="D220" s="106" t="s">
        <v>210</v>
      </c>
      <c r="E220" s="107" t="s">
        <v>281</v>
      </c>
      <c r="F220" s="141">
        <v>0</v>
      </c>
      <c r="G220" s="141">
        <v>50000</v>
      </c>
      <c r="H220" s="139" t="s">
        <v>465</v>
      </c>
      <c r="I220" s="142"/>
      <c r="J220" s="85">
        <v>25</v>
      </c>
      <c r="K220" s="85" t="s">
        <v>483</v>
      </c>
      <c r="L220" s="191">
        <v>0</v>
      </c>
      <c r="M220" s="228">
        <v>40000</v>
      </c>
    </row>
    <row r="221" spans="1:13" s="16" customFormat="1" ht="75">
      <c r="A221" s="227">
        <v>208</v>
      </c>
      <c r="B221" s="63" t="s">
        <v>132</v>
      </c>
      <c r="C221" s="15" t="s">
        <v>152</v>
      </c>
      <c r="D221" s="106" t="s">
        <v>179</v>
      </c>
      <c r="E221" s="107" t="s">
        <v>282</v>
      </c>
      <c r="F221" s="141">
        <v>0</v>
      </c>
      <c r="G221" s="141">
        <v>66000</v>
      </c>
      <c r="H221" s="139" t="s">
        <v>465</v>
      </c>
      <c r="I221" s="142"/>
      <c r="J221" s="85">
        <v>25</v>
      </c>
      <c r="K221" s="85" t="s">
        <v>483</v>
      </c>
      <c r="L221" s="191">
        <v>0</v>
      </c>
      <c r="M221" s="228">
        <v>40000</v>
      </c>
    </row>
    <row r="222" spans="1:13" s="16" customFormat="1" ht="60">
      <c r="A222" s="227">
        <v>209</v>
      </c>
      <c r="B222" s="63" t="s">
        <v>132</v>
      </c>
      <c r="C222" s="15" t="s">
        <v>152</v>
      </c>
      <c r="D222" s="106" t="s">
        <v>191</v>
      </c>
      <c r="E222" s="107" t="s">
        <v>283</v>
      </c>
      <c r="F222" s="141">
        <v>0</v>
      </c>
      <c r="G222" s="141">
        <v>34700</v>
      </c>
      <c r="H222" s="139" t="s">
        <v>465</v>
      </c>
      <c r="I222" s="142"/>
      <c r="J222" s="85">
        <v>25</v>
      </c>
      <c r="K222" s="85" t="s">
        <v>483</v>
      </c>
      <c r="L222" s="191">
        <v>0</v>
      </c>
      <c r="M222" s="228">
        <v>34700</v>
      </c>
    </row>
    <row r="223" spans="1:13" s="16" customFormat="1" ht="60">
      <c r="A223" s="227">
        <v>210</v>
      </c>
      <c r="B223" s="63" t="s">
        <v>132</v>
      </c>
      <c r="C223" s="15" t="s">
        <v>152</v>
      </c>
      <c r="D223" s="106" t="s">
        <v>190</v>
      </c>
      <c r="E223" s="107" t="s">
        <v>284</v>
      </c>
      <c r="F223" s="141">
        <v>0</v>
      </c>
      <c r="G223" s="141">
        <v>54460</v>
      </c>
      <c r="H223" s="139" t="s">
        <v>465</v>
      </c>
      <c r="I223" s="142"/>
      <c r="J223" s="85">
        <v>25</v>
      </c>
      <c r="K223" s="85" t="s">
        <v>483</v>
      </c>
      <c r="L223" s="191">
        <v>0</v>
      </c>
      <c r="M223" s="228">
        <v>40000</v>
      </c>
    </row>
    <row r="224" spans="1:13" s="16" customFormat="1" ht="60">
      <c r="A224" s="227">
        <v>211</v>
      </c>
      <c r="B224" s="63" t="s">
        <v>132</v>
      </c>
      <c r="C224" s="15" t="s">
        <v>152</v>
      </c>
      <c r="D224" s="106" t="s">
        <v>297</v>
      </c>
      <c r="E224" s="107" t="s">
        <v>298</v>
      </c>
      <c r="F224" s="141">
        <v>0</v>
      </c>
      <c r="G224" s="141">
        <v>79000</v>
      </c>
      <c r="H224" s="139" t="s">
        <v>465</v>
      </c>
      <c r="I224" s="142"/>
      <c r="J224" s="85">
        <v>25</v>
      </c>
      <c r="K224" s="85" t="s">
        <v>483</v>
      </c>
      <c r="L224" s="191">
        <v>0</v>
      </c>
      <c r="M224" s="228">
        <v>50000</v>
      </c>
    </row>
    <row r="225" spans="1:13" s="32" customFormat="1" ht="45">
      <c r="A225" s="225">
        <v>212</v>
      </c>
      <c r="B225" s="70" t="s">
        <v>159</v>
      </c>
      <c r="C225" s="41" t="s">
        <v>432</v>
      </c>
      <c r="D225" s="116" t="s">
        <v>211</v>
      </c>
      <c r="E225" s="132" t="s">
        <v>433</v>
      </c>
      <c r="F225" s="170">
        <v>0</v>
      </c>
      <c r="G225" s="170">
        <v>65100</v>
      </c>
      <c r="H225" s="144" t="s">
        <v>466</v>
      </c>
      <c r="I225" s="145"/>
      <c r="J225" s="86"/>
      <c r="K225" s="86" t="s">
        <v>482</v>
      </c>
      <c r="L225" s="190">
        <v>0</v>
      </c>
      <c r="M225" s="226">
        <v>0</v>
      </c>
    </row>
    <row r="226" spans="1:13" s="32" customFormat="1" ht="45">
      <c r="A226" s="225">
        <v>213</v>
      </c>
      <c r="B226" s="70" t="s">
        <v>159</v>
      </c>
      <c r="C226" s="41" t="s">
        <v>432</v>
      </c>
      <c r="D226" s="116" t="s">
        <v>211</v>
      </c>
      <c r="E226" s="132" t="s">
        <v>0</v>
      </c>
      <c r="F226" s="170">
        <v>0</v>
      </c>
      <c r="G226" s="170">
        <v>61000</v>
      </c>
      <c r="H226" s="139" t="s">
        <v>465</v>
      </c>
      <c r="I226" s="171"/>
      <c r="J226" s="86">
        <v>24</v>
      </c>
      <c r="K226" s="86" t="s">
        <v>483</v>
      </c>
      <c r="L226" s="190">
        <v>0</v>
      </c>
      <c r="M226" s="226">
        <v>30000</v>
      </c>
    </row>
    <row r="227" spans="1:13" s="32" customFormat="1" ht="57">
      <c r="A227" s="225">
        <v>214</v>
      </c>
      <c r="B227" s="70" t="s">
        <v>50</v>
      </c>
      <c r="C227" s="41" t="s">
        <v>432</v>
      </c>
      <c r="D227" s="116" t="s">
        <v>211</v>
      </c>
      <c r="E227" s="132" t="s">
        <v>15</v>
      </c>
      <c r="F227" s="170">
        <v>0</v>
      </c>
      <c r="G227" s="170">
        <v>156600</v>
      </c>
      <c r="H227" s="139" t="s">
        <v>465</v>
      </c>
      <c r="I227" s="171"/>
      <c r="J227" s="86">
        <v>20</v>
      </c>
      <c r="K227" s="86" t="s">
        <v>483</v>
      </c>
      <c r="L227" s="190">
        <v>0</v>
      </c>
      <c r="M227" s="226">
        <v>80000</v>
      </c>
    </row>
    <row r="228" spans="1:13" s="20" customFormat="1" ht="45">
      <c r="A228" s="227">
        <v>215</v>
      </c>
      <c r="B228" s="40" t="s">
        <v>132</v>
      </c>
      <c r="C228" s="15" t="s">
        <v>119</v>
      </c>
      <c r="D228" s="106" t="s">
        <v>88</v>
      </c>
      <c r="E228" s="107" t="s">
        <v>120</v>
      </c>
      <c r="F228" s="141">
        <v>0</v>
      </c>
      <c r="G228" s="141">
        <v>60000</v>
      </c>
      <c r="H228" s="144" t="s">
        <v>466</v>
      </c>
      <c r="I228" s="145"/>
      <c r="J228" s="85"/>
      <c r="K228" s="85" t="s">
        <v>482</v>
      </c>
      <c r="L228" s="191">
        <v>0</v>
      </c>
      <c r="M228" s="228">
        <v>0</v>
      </c>
    </row>
    <row r="229" spans="1:13" s="20" customFormat="1" ht="30">
      <c r="A229" s="227">
        <v>216</v>
      </c>
      <c r="B229" s="71" t="s">
        <v>133</v>
      </c>
      <c r="C229" s="15" t="s">
        <v>83</v>
      </c>
      <c r="D229" s="106" t="s">
        <v>253</v>
      </c>
      <c r="E229" s="107" t="s">
        <v>5</v>
      </c>
      <c r="F229" s="141">
        <v>0</v>
      </c>
      <c r="G229" s="141">
        <v>112000</v>
      </c>
      <c r="H229" s="139" t="s">
        <v>465</v>
      </c>
      <c r="I229" s="143"/>
      <c r="J229" s="85">
        <v>23</v>
      </c>
      <c r="K229" s="85" t="s">
        <v>483</v>
      </c>
      <c r="L229" s="191">
        <v>0</v>
      </c>
      <c r="M229" s="228">
        <v>80000</v>
      </c>
    </row>
    <row r="230" spans="1:13" s="32" customFormat="1" ht="99.75">
      <c r="A230" s="225">
        <v>217</v>
      </c>
      <c r="B230" s="70" t="s">
        <v>150</v>
      </c>
      <c r="C230" s="42" t="s">
        <v>157</v>
      </c>
      <c r="D230" s="133" t="s">
        <v>248</v>
      </c>
      <c r="E230" s="134" t="s">
        <v>158</v>
      </c>
      <c r="F230" s="138">
        <v>0</v>
      </c>
      <c r="G230" s="138">
        <v>350000</v>
      </c>
      <c r="H230" s="139" t="s">
        <v>465</v>
      </c>
      <c r="I230" s="146"/>
      <c r="J230" s="86">
        <v>14</v>
      </c>
      <c r="K230" s="86" t="s">
        <v>481</v>
      </c>
      <c r="L230" s="190">
        <v>0</v>
      </c>
      <c r="M230" s="226">
        <v>0</v>
      </c>
    </row>
    <row r="231" spans="1:13" s="32" customFormat="1" ht="75">
      <c r="A231" s="225">
        <v>218</v>
      </c>
      <c r="B231" s="70" t="s">
        <v>13</v>
      </c>
      <c r="C231" s="42" t="s">
        <v>404</v>
      </c>
      <c r="D231" s="133" t="s">
        <v>490</v>
      </c>
      <c r="E231" s="134" t="s">
        <v>491</v>
      </c>
      <c r="F231" s="138">
        <v>0</v>
      </c>
      <c r="G231" s="138">
        <v>99000</v>
      </c>
      <c r="H231" s="139" t="s">
        <v>465</v>
      </c>
      <c r="I231" s="146"/>
      <c r="J231" s="86">
        <v>20</v>
      </c>
      <c r="K231" s="86" t="s">
        <v>483</v>
      </c>
      <c r="L231" s="190">
        <v>0</v>
      </c>
      <c r="M231" s="226">
        <v>50000</v>
      </c>
    </row>
    <row r="232" spans="1:13" s="32" customFormat="1" ht="75">
      <c r="A232" s="225">
        <v>219</v>
      </c>
      <c r="B232" s="70" t="s">
        <v>14</v>
      </c>
      <c r="C232" s="42" t="s">
        <v>404</v>
      </c>
      <c r="D232" s="133" t="s">
        <v>490</v>
      </c>
      <c r="E232" s="134" t="s">
        <v>431</v>
      </c>
      <c r="F232" s="138">
        <v>108000</v>
      </c>
      <c r="G232" s="138">
        <v>18000</v>
      </c>
      <c r="H232" s="144" t="s">
        <v>466</v>
      </c>
      <c r="I232" s="145"/>
      <c r="J232" s="86"/>
      <c r="K232" s="86" t="s">
        <v>482</v>
      </c>
      <c r="L232" s="190">
        <v>0</v>
      </c>
      <c r="M232" s="226">
        <v>0</v>
      </c>
    </row>
    <row r="233" spans="1:13" s="32" customFormat="1" ht="45">
      <c r="A233" s="225">
        <v>220</v>
      </c>
      <c r="B233" s="70" t="s">
        <v>132</v>
      </c>
      <c r="C233" s="42" t="s">
        <v>91</v>
      </c>
      <c r="D233" s="133" t="s">
        <v>79</v>
      </c>
      <c r="E233" s="134" t="s">
        <v>419</v>
      </c>
      <c r="F233" s="138">
        <v>0</v>
      </c>
      <c r="G233" s="138">
        <v>134000</v>
      </c>
      <c r="H233" s="139" t="s">
        <v>465</v>
      </c>
      <c r="I233" s="146"/>
      <c r="J233" s="86">
        <v>21</v>
      </c>
      <c r="K233" s="86" t="s">
        <v>483</v>
      </c>
      <c r="L233" s="190">
        <v>0</v>
      </c>
      <c r="M233" s="226">
        <v>80000</v>
      </c>
    </row>
    <row r="234" spans="1:13" s="32" customFormat="1" ht="45">
      <c r="A234" s="225">
        <v>221</v>
      </c>
      <c r="B234" s="70" t="s">
        <v>133</v>
      </c>
      <c r="C234" s="42" t="s">
        <v>264</v>
      </c>
      <c r="D234" s="133" t="s">
        <v>265</v>
      </c>
      <c r="E234" s="134" t="s">
        <v>266</v>
      </c>
      <c r="F234" s="138">
        <v>0</v>
      </c>
      <c r="G234" s="138">
        <v>50000</v>
      </c>
      <c r="H234" s="144" t="s">
        <v>466</v>
      </c>
      <c r="I234" s="145"/>
      <c r="J234" s="86"/>
      <c r="K234" s="86" t="s">
        <v>482</v>
      </c>
      <c r="L234" s="190">
        <v>0</v>
      </c>
      <c r="M234" s="226">
        <v>0</v>
      </c>
    </row>
    <row r="235" spans="1:13" s="20" customFormat="1" ht="30">
      <c r="A235" s="227">
        <v>222</v>
      </c>
      <c r="B235" s="67" t="s">
        <v>14</v>
      </c>
      <c r="C235" s="15" t="s">
        <v>168</v>
      </c>
      <c r="D235" s="106" t="s">
        <v>169</v>
      </c>
      <c r="E235" s="108" t="s">
        <v>170</v>
      </c>
      <c r="F235" s="157">
        <v>880000</v>
      </c>
      <c r="G235" s="157">
        <v>0</v>
      </c>
      <c r="H235" s="139" t="s">
        <v>465</v>
      </c>
      <c r="I235" s="146"/>
      <c r="J235" s="85">
        <v>25</v>
      </c>
      <c r="K235" s="85" t="s">
        <v>483</v>
      </c>
      <c r="L235" s="191">
        <v>880000</v>
      </c>
      <c r="M235" s="228">
        <v>0</v>
      </c>
    </row>
    <row r="236" spans="1:13" s="20" customFormat="1" ht="30">
      <c r="A236" s="227">
        <v>223</v>
      </c>
      <c r="B236" s="67" t="s">
        <v>14</v>
      </c>
      <c r="C236" s="15" t="s">
        <v>425</v>
      </c>
      <c r="D236" s="106" t="s">
        <v>424</v>
      </c>
      <c r="E236" s="108" t="s">
        <v>426</v>
      </c>
      <c r="F236" s="157">
        <v>0</v>
      </c>
      <c r="G236" s="157">
        <v>316000</v>
      </c>
      <c r="H236" s="144" t="s">
        <v>466</v>
      </c>
      <c r="I236" s="145"/>
      <c r="J236" s="85"/>
      <c r="K236" s="85" t="s">
        <v>482</v>
      </c>
      <c r="L236" s="191">
        <v>0</v>
      </c>
      <c r="M236" s="228">
        <v>0</v>
      </c>
    </row>
    <row r="237" spans="1:13" s="20" customFormat="1" ht="45">
      <c r="A237" s="227">
        <v>224</v>
      </c>
      <c r="B237" s="72" t="s">
        <v>14</v>
      </c>
      <c r="C237" s="15" t="s">
        <v>176</v>
      </c>
      <c r="D237" s="106" t="s">
        <v>254</v>
      </c>
      <c r="E237" s="107" t="s">
        <v>255</v>
      </c>
      <c r="F237" s="141">
        <v>0</v>
      </c>
      <c r="G237" s="141">
        <v>190000</v>
      </c>
      <c r="H237" s="139" t="s">
        <v>465</v>
      </c>
      <c r="I237" s="172"/>
      <c r="J237" s="85">
        <v>20</v>
      </c>
      <c r="K237" s="85" t="s">
        <v>483</v>
      </c>
      <c r="L237" s="191">
        <v>0</v>
      </c>
      <c r="M237" s="228">
        <v>80000</v>
      </c>
    </row>
    <row r="238" spans="1:13" s="20" customFormat="1" ht="42.75">
      <c r="A238" s="227">
        <v>225</v>
      </c>
      <c r="B238" s="73" t="s">
        <v>61</v>
      </c>
      <c r="C238" s="43" t="s">
        <v>427</v>
      </c>
      <c r="D238" s="135" t="s">
        <v>428</v>
      </c>
      <c r="E238" s="136" t="s">
        <v>429</v>
      </c>
      <c r="F238" s="173">
        <v>0</v>
      </c>
      <c r="G238" s="173">
        <v>35000</v>
      </c>
      <c r="H238" s="139" t="s">
        <v>465</v>
      </c>
      <c r="I238" s="174"/>
      <c r="J238" s="85">
        <v>15</v>
      </c>
      <c r="K238" s="85" t="s">
        <v>481</v>
      </c>
      <c r="L238" s="191">
        <v>0</v>
      </c>
      <c r="M238" s="228">
        <v>0</v>
      </c>
    </row>
    <row r="239" spans="1:13" s="16" customFormat="1" ht="45">
      <c r="A239" s="227">
        <v>226</v>
      </c>
      <c r="B239" s="66" t="s">
        <v>13</v>
      </c>
      <c r="C239" s="43" t="s">
        <v>47</v>
      </c>
      <c r="D239" s="135" t="s">
        <v>273</v>
      </c>
      <c r="E239" s="136" t="s">
        <v>180</v>
      </c>
      <c r="F239" s="173">
        <v>0</v>
      </c>
      <c r="G239" s="173">
        <v>148000</v>
      </c>
      <c r="H239" s="139" t="s">
        <v>465</v>
      </c>
      <c r="I239" s="175"/>
      <c r="J239" s="85">
        <v>20</v>
      </c>
      <c r="K239" s="85" t="s">
        <v>483</v>
      </c>
      <c r="L239" s="191">
        <v>0</v>
      </c>
      <c r="M239" s="228">
        <v>80000</v>
      </c>
    </row>
    <row r="240" spans="1:13" s="16" customFormat="1" ht="45">
      <c r="A240" s="227">
        <v>227</v>
      </c>
      <c r="B240" s="66" t="s">
        <v>150</v>
      </c>
      <c r="C240" s="43" t="s">
        <v>47</v>
      </c>
      <c r="D240" s="135" t="s">
        <v>273</v>
      </c>
      <c r="E240" s="136" t="s">
        <v>377</v>
      </c>
      <c r="F240" s="173">
        <v>0</v>
      </c>
      <c r="G240" s="173">
        <v>1832640</v>
      </c>
      <c r="H240" s="139" t="s">
        <v>465</v>
      </c>
      <c r="I240" s="175"/>
      <c r="J240" s="85">
        <v>20</v>
      </c>
      <c r="K240" s="85" t="s">
        <v>483</v>
      </c>
      <c r="L240" s="191">
        <v>0</v>
      </c>
      <c r="M240" s="228">
        <v>400000</v>
      </c>
    </row>
    <row r="241" spans="1:13" s="16" customFormat="1" ht="30">
      <c r="A241" s="227">
        <v>228</v>
      </c>
      <c r="B241" s="66" t="s">
        <v>132</v>
      </c>
      <c r="C241" s="43" t="s">
        <v>122</v>
      </c>
      <c r="D241" s="135" t="s">
        <v>414</v>
      </c>
      <c r="E241" s="136" t="s">
        <v>415</v>
      </c>
      <c r="F241" s="173">
        <v>0</v>
      </c>
      <c r="G241" s="173">
        <v>270000</v>
      </c>
      <c r="H241" s="139" t="s">
        <v>465</v>
      </c>
      <c r="I241" s="143"/>
      <c r="J241" s="85">
        <v>20</v>
      </c>
      <c r="K241" s="85" t="s">
        <v>483</v>
      </c>
      <c r="L241" s="191">
        <v>0</v>
      </c>
      <c r="M241" s="228">
        <v>80000</v>
      </c>
    </row>
    <row r="242" spans="1:13" s="17" customFormat="1" ht="15">
      <c r="A242" s="227"/>
      <c r="B242" s="40"/>
      <c r="C242" s="14"/>
      <c r="D242" s="109" t="s">
        <v>62</v>
      </c>
      <c r="E242" s="110"/>
      <c r="F242" s="148">
        <f>SUM(F220:F241)</f>
        <v>988000</v>
      </c>
      <c r="G242" s="148">
        <f>SUM(G220:G241)</f>
        <v>4181500</v>
      </c>
      <c r="H242" s="139"/>
      <c r="I242" s="176"/>
      <c r="J242" s="85"/>
      <c r="K242" s="85"/>
      <c r="L242" s="193">
        <f>SUM(L220:L241)</f>
        <v>880000</v>
      </c>
      <c r="M242" s="230">
        <f>SUM(M220:M241)</f>
        <v>1164700</v>
      </c>
    </row>
    <row r="243" spans="1:13" s="17" customFormat="1" ht="15.75" thickBot="1">
      <c r="A243" s="257"/>
      <c r="B243" s="258"/>
      <c r="C243" s="37"/>
      <c r="D243" s="259" t="s">
        <v>39</v>
      </c>
      <c r="E243" s="119"/>
      <c r="F243" s="260">
        <f>SUM(F242+F218+F212+F187+F176+F86+F78+F75)</f>
        <v>24033862</v>
      </c>
      <c r="G243" s="261">
        <f>SUM(G242+G218+G212+G187+G176+G86+G78+G75)</f>
        <v>33376183</v>
      </c>
      <c r="H243" s="262"/>
      <c r="I243" s="177"/>
      <c r="J243" s="221"/>
      <c r="K243" s="221"/>
      <c r="L243" s="263">
        <f>SUM(L242+L218+L212+L187+L176+L86+L78+L75)</f>
        <v>18680000</v>
      </c>
      <c r="M243" s="264">
        <f>SUM(M218+M242+M212+M187+M176+M86+M78+M75)</f>
        <v>12258000</v>
      </c>
    </row>
    <row r="244" spans="1:13" s="17" customFormat="1" ht="14.25" customHeight="1" thickTop="1">
      <c r="A244" s="265"/>
      <c r="B244" s="266"/>
      <c r="C244" s="267"/>
      <c r="D244" s="268"/>
      <c r="E244" s="269"/>
      <c r="F244" s="270"/>
      <c r="G244" s="270"/>
      <c r="H244" s="179"/>
      <c r="I244" s="271"/>
      <c r="J244" s="272"/>
      <c r="K244" s="272"/>
      <c r="L244" s="273"/>
      <c r="M244" s="274"/>
    </row>
    <row r="245" spans="1:13" s="17" customFormat="1" ht="63" customHeight="1">
      <c r="A245" s="233"/>
      <c r="B245" s="74"/>
      <c r="C245" s="27"/>
      <c r="D245" s="204"/>
      <c r="E245" s="209"/>
      <c r="F245" s="178"/>
      <c r="G245" s="178"/>
      <c r="H245" s="256"/>
      <c r="I245" s="180"/>
      <c r="J245" s="87"/>
      <c r="K245" s="87"/>
      <c r="L245" s="194"/>
      <c r="M245" s="234"/>
    </row>
    <row r="246" spans="1:13" s="29" customFormat="1" ht="20.25">
      <c r="A246" s="313" t="s">
        <v>106</v>
      </c>
      <c r="B246" s="314"/>
      <c r="C246" s="314"/>
      <c r="D246" s="204"/>
      <c r="E246" s="209"/>
      <c r="F246" s="178"/>
      <c r="G246" s="178"/>
      <c r="H246" s="256"/>
      <c r="I246" s="180"/>
      <c r="J246" s="88"/>
      <c r="K246" s="88"/>
      <c r="L246" s="195"/>
      <c r="M246" s="235"/>
    </row>
    <row r="247" spans="1:13" s="29" customFormat="1" ht="11.25" customHeight="1">
      <c r="A247" s="255"/>
      <c r="B247" s="216"/>
      <c r="C247" s="216"/>
      <c r="D247" s="204"/>
      <c r="E247" s="209"/>
      <c r="F247" s="178"/>
      <c r="G247" s="181"/>
      <c r="H247" s="182"/>
      <c r="I247" s="180"/>
      <c r="J247" s="88"/>
      <c r="K247" s="88"/>
      <c r="L247" s="195"/>
      <c r="M247" s="235"/>
    </row>
    <row r="248" spans="1:13" s="17" customFormat="1" ht="45">
      <c r="A248" s="227">
        <v>229</v>
      </c>
      <c r="B248" s="63"/>
      <c r="C248" s="14" t="s">
        <v>238</v>
      </c>
      <c r="D248" s="116" t="s">
        <v>239</v>
      </c>
      <c r="E248" s="117" t="s">
        <v>240</v>
      </c>
      <c r="F248" s="153">
        <v>1432640</v>
      </c>
      <c r="G248" s="94">
        <v>0</v>
      </c>
      <c r="H248" s="139" t="s">
        <v>465</v>
      </c>
      <c r="I248" s="143"/>
      <c r="J248" s="85">
        <v>25</v>
      </c>
      <c r="K248" s="85" t="s">
        <v>483</v>
      </c>
      <c r="L248" s="191">
        <v>1432000</v>
      </c>
      <c r="M248" s="228">
        <v>0</v>
      </c>
    </row>
    <row r="249" spans="1:13" s="17" customFormat="1" ht="45">
      <c r="A249" s="227">
        <v>230</v>
      </c>
      <c r="B249" s="63"/>
      <c r="C249" s="14" t="s">
        <v>479</v>
      </c>
      <c r="D249" s="116" t="s">
        <v>478</v>
      </c>
      <c r="E249" s="117" t="s">
        <v>480</v>
      </c>
      <c r="F249" s="153">
        <v>624640</v>
      </c>
      <c r="G249" s="94">
        <v>0</v>
      </c>
      <c r="H249" s="139" t="s">
        <v>465</v>
      </c>
      <c r="I249" s="143"/>
      <c r="J249" s="85">
        <v>23</v>
      </c>
      <c r="K249" s="85" t="s">
        <v>483</v>
      </c>
      <c r="L249" s="191">
        <v>624000</v>
      </c>
      <c r="M249" s="228">
        <v>0</v>
      </c>
    </row>
    <row r="250" spans="1:13" s="17" customFormat="1" ht="15">
      <c r="A250" s="227"/>
      <c r="B250" s="63"/>
      <c r="C250" s="14"/>
      <c r="D250" s="205" t="s">
        <v>62</v>
      </c>
      <c r="E250" s="210"/>
      <c r="F250" s="291">
        <f>SUM(F248:F249)</f>
        <v>2057280</v>
      </c>
      <c r="G250" s="291">
        <f>SUM(G248)</f>
        <v>0</v>
      </c>
      <c r="H250" s="58"/>
      <c r="I250" s="56"/>
      <c r="J250" s="89"/>
      <c r="K250" s="85"/>
      <c r="L250" s="193">
        <f>SUM(L248:L249)</f>
        <v>2056000</v>
      </c>
      <c r="M250" s="236">
        <f>SUM(M248:M249)</f>
        <v>0</v>
      </c>
    </row>
    <row r="251" spans="1:13" s="29" customFormat="1" ht="15">
      <c r="A251" s="227"/>
      <c r="B251" s="40"/>
      <c r="C251" s="14"/>
      <c r="D251" s="206" t="s">
        <v>105</v>
      </c>
      <c r="E251" s="117"/>
      <c r="F251" s="155">
        <f>SUM(F250+F243)</f>
        <v>26091142</v>
      </c>
      <c r="G251" s="94">
        <f>SUM(G250+G243)</f>
        <v>33376183</v>
      </c>
      <c r="H251" s="58"/>
      <c r="I251" s="57"/>
      <c r="J251" s="92"/>
      <c r="K251" s="86"/>
      <c r="L251" s="190">
        <f>SUM(L250+L243)</f>
        <v>20736000</v>
      </c>
      <c r="M251" s="226">
        <f>SUM(M250+M243)</f>
        <v>12258000</v>
      </c>
    </row>
    <row r="252" spans="1:13" s="29" customFormat="1" ht="15.75" thickBot="1">
      <c r="A252" s="237"/>
      <c r="B252" s="238"/>
      <c r="C252" s="239"/>
      <c r="D252" s="240"/>
      <c r="E252" s="241"/>
      <c r="F252" s="242"/>
      <c r="G252" s="242"/>
      <c r="H252" s="243"/>
      <c r="I252" s="244"/>
      <c r="J252" s="245"/>
      <c r="K252" s="246"/>
      <c r="L252" s="247"/>
      <c r="M252" s="248"/>
    </row>
    <row r="253" spans="1:13" s="29" customFormat="1" ht="25.5" customHeight="1">
      <c r="A253" s="31"/>
      <c r="B253" s="74"/>
      <c r="C253" s="27"/>
      <c r="D253" s="204"/>
      <c r="E253" s="209"/>
      <c r="F253" s="2"/>
      <c r="G253" s="2"/>
      <c r="H253" s="52"/>
      <c r="I253" s="28"/>
      <c r="J253" s="93"/>
      <c r="K253" s="88"/>
      <c r="L253" s="195"/>
      <c r="M253" s="196"/>
    </row>
    <row r="254" spans="1:13" s="29" customFormat="1" ht="15">
      <c r="A254" s="78"/>
      <c r="B254" s="99"/>
      <c r="C254" s="13"/>
      <c r="D254" s="96"/>
      <c r="E254" s="103"/>
      <c r="F254" s="2"/>
      <c r="G254" s="2"/>
      <c r="H254" s="98"/>
      <c r="I254" s="78"/>
      <c r="J254" s="3"/>
      <c r="K254" s="97"/>
      <c r="L254" s="213"/>
      <c r="M254" s="197"/>
    </row>
    <row r="255" spans="1:13" s="29" customFormat="1" ht="15">
      <c r="A255" s="78"/>
      <c r="B255" s="293"/>
      <c r="C255" s="292"/>
      <c r="D255" s="292"/>
      <c r="E255" s="103"/>
      <c r="F255" s="2"/>
      <c r="G255" s="2"/>
      <c r="H255" s="98"/>
      <c r="I255" s="78"/>
      <c r="J255" s="3"/>
      <c r="K255" s="97"/>
      <c r="L255" s="213"/>
      <c r="M255" s="198"/>
    </row>
    <row r="256" spans="1:13" s="29" customFormat="1" ht="15">
      <c r="A256" s="101"/>
      <c r="B256" s="74"/>
      <c r="C256" s="27"/>
      <c r="D256" s="204"/>
      <c r="E256" s="209"/>
      <c r="F256" s="2"/>
      <c r="G256" s="2"/>
      <c r="H256" s="52"/>
      <c r="I256" s="78"/>
      <c r="J256" s="3"/>
      <c r="K256" s="97"/>
      <c r="L256" s="213"/>
      <c r="M256" s="198"/>
    </row>
    <row r="257" spans="1:13" s="29" customFormat="1" ht="14.25">
      <c r="A257" s="101"/>
      <c r="B257" s="74"/>
      <c r="C257" s="27"/>
      <c r="D257" s="204"/>
      <c r="E257" s="209"/>
      <c r="F257" s="2"/>
      <c r="G257" s="2"/>
      <c r="H257" s="52"/>
      <c r="I257" s="78"/>
      <c r="J257" s="3"/>
      <c r="K257" s="102"/>
      <c r="L257" s="214"/>
      <c r="M257" s="199"/>
    </row>
    <row r="258" spans="1:13" s="29" customFormat="1" ht="14.25">
      <c r="A258" s="101"/>
      <c r="B258" s="74"/>
      <c r="C258" s="27"/>
      <c r="D258" s="204"/>
      <c r="E258" s="209"/>
      <c r="F258" s="2"/>
      <c r="G258" s="2"/>
      <c r="H258" s="52"/>
      <c r="I258" s="78"/>
      <c r="J258" s="3"/>
      <c r="L258" s="200"/>
      <c r="M258" s="200"/>
    </row>
    <row r="259" spans="1:13" s="29" customFormat="1" ht="18" customHeight="1">
      <c r="A259" s="101"/>
      <c r="B259" s="74"/>
      <c r="C259" s="27"/>
      <c r="D259" s="204"/>
      <c r="E259" s="209"/>
      <c r="F259" s="2"/>
      <c r="G259" s="2"/>
      <c r="H259" s="52"/>
      <c r="I259" s="78"/>
      <c r="J259" s="3"/>
      <c r="L259" s="200"/>
      <c r="M259" s="200"/>
    </row>
    <row r="260" spans="1:13" s="29" customFormat="1" ht="14.25">
      <c r="A260" s="101"/>
      <c r="B260" s="74"/>
      <c r="C260" s="27"/>
      <c r="D260" s="204"/>
      <c r="E260" s="209"/>
      <c r="F260" s="2"/>
      <c r="G260" s="2"/>
      <c r="H260" s="52"/>
      <c r="I260" s="95"/>
      <c r="J260" s="95"/>
      <c r="L260" s="200"/>
      <c r="M260" s="200"/>
    </row>
    <row r="261" spans="1:13" s="29" customFormat="1" ht="14.25">
      <c r="A261" s="101"/>
      <c r="B261" s="74"/>
      <c r="C261" s="27"/>
      <c r="D261" s="204"/>
      <c r="E261" s="209"/>
      <c r="F261" s="2"/>
      <c r="G261" s="2"/>
      <c r="H261" s="52"/>
      <c r="I261" s="78"/>
      <c r="J261" s="3"/>
      <c r="L261" s="200"/>
      <c r="M261" s="200"/>
    </row>
    <row r="262" spans="1:13" s="29" customFormat="1" ht="14.25">
      <c r="A262" s="101"/>
      <c r="B262" s="74"/>
      <c r="C262" s="27"/>
      <c r="D262" s="204"/>
      <c r="E262" s="209"/>
      <c r="F262" s="2"/>
      <c r="G262" s="2"/>
      <c r="H262" s="52"/>
      <c r="I262" s="78"/>
      <c r="J262" s="3"/>
      <c r="L262" s="200"/>
      <c r="M262" s="200"/>
    </row>
    <row r="263" spans="1:13" s="29" customFormat="1" ht="14.25">
      <c r="A263" s="101"/>
      <c r="B263" s="74"/>
      <c r="C263" s="27"/>
      <c r="D263" s="204"/>
      <c r="E263" s="209"/>
      <c r="F263" s="2"/>
      <c r="G263" s="2"/>
      <c r="H263" s="52"/>
      <c r="I263" s="78"/>
      <c r="J263" s="3"/>
      <c r="L263" s="200"/>
      <c r="M263" s="200"/>
    </row>
    <row r="264" spans="1:13" s="29" customFormat="1" ht="15" customHeight="1">
      <c r="A264" s="101"/>
      <c r="B264" s="74"/>
      <c r="C264" s="27"/>
      <c r="D264" s="204"/>
      <c r="E264" s="209"/>
      <c r="F264" s="2"/>
      <c r="G264" s="2"/>
      <c r="H264" s="52"/>
      <c r="I264" s="78"/>
      <c r="J264" s="3"/>
      <c r="L264" s="200"/>
      <c r="M264" s="200"/>
    </row>
    <row r="265" spans="1:13" s="29" customFormat="1" ht="14.25">
      <c r="A265" s="101"/>
      <c r="B265" s="74"/>
      <c r="C265" s="27"/>
      <c r="D265" s="204"/>
      <c r="E265" s="209"/>
      <c r="F265" s="2"/>
      <c r="G265" s="2"/>
      <c r="H265" s="52"/>
      <c r="I265" s="78"/>
      <c r="J265" s="3"/>
      <c r="L265" s="200"/>
      <c r="M265" s="200"/>
    </row>
    <row r="266" spans="1:13" s="29" customFormat="1" ht="14.25">
      <c r="A266" s="101"/>
      <c r="B266" s="74"/>
      <c r="C266" s="27"/>
      <c r="D266" s="204"/>
      <c r="E266" s="209"/>
      <c r="F266" s="2"/>
      <c r="G266" s="2"/>
      <c r="H266" s="52"/>
      <c r="I266" s="78"/>
      <c r="J266" s="3"/>
      <c r="L266" s="200"/>
      <c r="M266" s="200"/>
    </row>
    <row r="267" spans="1:13" s="29" customFormat="1" ht="14.25">
      <c r="A267" s="101"/>
      <c r="B267" s="74"/>
      <c r="C267" s="27"/>
      <c r="D267" s="204"/>
      <c r="E267" s="209"/>
      <c r="F267" s="2"/>
      <c r="G267" s="2"/>
      <c r="H267" s="52"/>
      <c r="I267" s="78"/>
      <c r="J267" s="3"/>
      <c r="L267" s="200"/>
      <c r="M267" s="200"/>
    </row>
    <row r="268" spans="1:13" s="29" customFormat="1" ht="15" customHeight="1">
      <c r="A268" s="101"/>
      <c r="B268" s="74"/>
      <c r="C268" s="27"/>
      <c r="D268" s="204"/>
      <c r="E268" s="209"/>
      <c r="F268" s="2"/>
      <c r="G268" s="2"/>
      <c r="H268" s="52"/>
      <c r="I268" s="78"/>
      <c r="J268" s="3"/>
      <c r="L268" s="200"/>
      <c r="M268" s="200"/>
    </row>
    <row r="269" spans="1:13" s="29" customFormat="1" ht="14.25">
      <c r="A269" s="101"/>
      <c r="B269" s="74"/>
      <c r="C269" s="27"/>
      <c r="D269" s="204"/>
      <c r="E269" s="209"/>
      <c r="F269" s="2"/>
      <c r="G269" s="2"/>
      <c r="H269" s="52"/>
      <c r="I269" s="78"/>
      <c r="J269" s="3"/>
      <c r="L269" s="200"/>
      <c r="M269" s="200"/>
    </row>
    <row r="270" spans="1:13" s="29" customFormat="1" ht="15">
      <c r="A270" s="31"/>
      <c r="B270" s="74"/>
      <c r="C270" s="27"/>
      <c r="D270" s="204"/>
      <c r="E270" s="209"/>
      <c r="F270" s="2"/>
      <c r="G270" s="2"/>
      <c r="H270" s="52"/>
      <c r="I270" s="28"/>
      <c r="J270" s="93"/>
      <c r="K270" s="88"/>
      <c r="L270" s="195"/>
      <c r="M270" s="196"/>
    </row>
    <row r="271" spans="1:13" s="29" customFormat="1" ht="15">
      <c r="A271" s="31"/>
      <c r="B271" s="74"/>
      <c r="C271" s="27"/>
      <c r="D271" s="204"/>
      <c r="E271" s="209"/>
      <c r="F271" s="2"/>
      <c r="G271" s="2"/>
      <c r="H271" s="52"/>
      <c r="I271" s="28"/>
      <c r="J271" s="93"/>
      <c r="K271" s="88"/>
      <c r="L271" s="195"/>
      <c r="M271" s="196"/>
    </row>
    <row r="272" spans="1:13" s="29" customFormat="1" ht="15">
      <c r="A272" s="31"/>
      <c r="B272" s="74"/>
      <c r="C272" s="27"/>
      <c r="D272" s="204"/>
      <c r="E272" s="209"/>
      <c r="F272" s="2"/>
      <c r="G272" s="2"/>
      <c r="H272" s="52"/>
      <c r="I272" s="28"/>
      <c r="J272" s="93"/>
      <c r="K272" s="88"/>
      <c r="L272" s="195"/>
      <c r="M272" s="196"/>
    </row>
    <row r="273" spans="1:13" s="29" customFormat="1" ht="15">
      <c r="A273" s="31"/>
      <c r="B273" s="74"/>
      <c r="C273" s="27"/>
      <c r="D273" s="204"/>
      <c r="E273" s="209"/>
      <c r="F273" s="2"/>
      <c r="G273" s="2"/>
      <c r="H273" s="52"/>
      <c r="I273" s="28"/>
      <c r="J273" s="93"/>
      <c r="K273" s="88"/>
      <c r="L273" s="195"/>
      <c r="M273" s="196"/>
    </row>
    <row r="274" spans="1:13" s="29" customFormat="1" ht="15">
      <c r="A274" s="31"/>
      <c r="B274" s="74"/>
      <c r="C274" s="27"/>
      <c r="D274" s="204"/>
      <c r="E274" s="209"/>
      <c r="F274" s="2"/>
      <c r="G274" s="2"/>
      <c r="H274" s="52"/>
      <c r="I274" s="28"/>
      <c r="J274" s="93"/>
      <c r="K274" s="88"/>
      <c r="L274" s="195"/>
      <c r="M274" s="196"/>
    </row>
    <row r="275" spans="1:13" s="29" customFormat="1" ht="15">
      <c r="A275" s="31"/>
      <c r="B275" s="74"/>
      <c r="C275" s="27"/>
      <c r="D275" s="204"/>
      <c r="E275" s="209"/>
      <c r="F275" s="2"/>
      <c r="G275" s="2"/>
      <c r="H275" s="52"/>
      <c r="I275" s="28"/>
      <c r="J275" s="93"/>
      <c r="K275" s="88"/>
      <c r="L275" s="195"/>
      <c r="M275" s="196"/>
    </row>
    <row r="276" spans="1:13" s="29" customFormat="1" ht="15">
      <c r="A276" s="31"/>
      <c r="B276" s="74"/>
      <c r="C276" s="27"/>
      <c r="D276" s="204"/>
      <c r="E276" s="209"/>
      <c r="F276" s="2"/>
      <c r="G276" s="2"/>
      <c r="H276" s="52"/>
      <c r="I276" s="28"/>
      <c r="J276" s="93"/>
      <c r="K276" s="88"/>
      <c r="L276" s="195"/>
      <c r="M276" s="196"/>
    </row>
    <row r="277" spans="1:13" s="29" customFormat="1" ht="15">
      <c r="A277" s="31"/>
      <c r="B277" s="74"/>
      <c r="C277" s="27"/>
      <c r="D277" s="204"/>
      <c r="E277" s="209"/>
      <c r="F277" s="2"/>
      <c r="G277" s="2"/>
      <c r="H277" s="52"/>
      <c r="I277" s="28"/>
      <c r="J277" s="93"/>
      <c r="K277" s="88"/>
      <c r="L277" s="195"/>
      <c r="M277" s="196"/>
    </row>
    <row r="278" spans="1:13" s="29" customFormat="1" ht="15">
      <c r="A278" s="31"/>
      <c r="B278" s="74"/>
      <c r="C278" s="27"/>
      <c r="D278" s="204"/>
      <c r="E278" s="209"/>
      <c r="F278" s="2"/>
      <c r="G278" s="2"/>
      <c r="H278" s="52"/>
      <c r="I278" s="28"/>
      <c r="J278" s="93"/>
      <c r="K278" s="88"/>
      <c r="L278" s="195"/>
      <c r="M278" s="196"/>
    </row>
    <row r="279" spans="1:13" s="29" customFormat="1" ht="15">
      <c r="A279" s="31"/>
      <c r="B279" s="74"/>
      <c r="C279" s="27"/>
      <c r="D279" s="204"/>
      <c r="E279" s="209"/>
      <c r="F279" s="2"/>
      <c r="G279" s="2"/>
      <c r="H279" s="52"/>
      <c r="I279" s="28"/>
      <c r="J279" s="93"/>
      <c r="K279" s="88"/>
      <c r="L279" s="195"/>
      <c r="M279" s="196"/>
    </row>
    <row r="280" spans="1:13" s="29" customFormat="1" ht="15">
      <c r="A280" s="31"/>
      <c r="B280" s="74"/>
      <c r="C280" s="27"/>
      <c r="D280" s="204"/>
      <c r="E280" s="209"/>
      <c r="F280" s="2"/>
      <c r="G280" s="2"/>
      <c r="H280" s="52"/>
      <c r="I280" s="28"/>
      <c r="J280" s="93"/>
      <c r="K280" s="88"/>
      <c r="L280" s="195"/>
      <c r="M280" s="196"/>
    </row>
    <row r="281" spans="1:13" s="29" customFormat="1" ht="15">
      <c r="A281" s="31"/>
      <c r="B281" s="74"/>
      <c r="C281" s="27"/>
      <c r="D281" s="204"/>
      <c r="E281" s="209"/>
      <c r="F281" s="2"/>
      <c r="G281" s="2"/>
      <c r="H281" s="52"/>
      <c r="I281" s="28"/>
      <c r="J281" s="93"/>
      <c r="K281" s="88"/>
      <c r="L281" s="195"/>
      <c r="M281" s="196"/>
    </row>
    <row r="282" spans="1:13" s="29" customFormat="1" ht="15">
      <c r="A282" s="31"/>
      <c r="B282" s="74"/>
      <c r="C282" s="27"/>
      <c r="D282" s="204"/>
      <c r="E282" s="209"/>
      <c r="F282" s="2"/>
      <c r="G282" s="2"/>
      <c r="H282" s="52"/>
      <c r="I282" s="28"/>
      <c r="J282" s="93"/>
      <c r="K282" s="88"/>
      <c r="L282" s="195"/>
      <c r="M282" s="196"/>
    </row>
    <row r="283" spans="1:13" s="29" customFormat="1" ht="15">
      <c r="A283" s="31"/>
      <c r="B283" s="74"/>
      <c r="C283" s="27"/>
      <c r="D283" s="204"/>
      <c r="E283" s="209"/>
      <c r="F283" s="2"/>
      <c r="G283" s="2"/>
      <c r="H283" s="52"/>
      <c r="I283" s="28"/>
      <c r="J283" s="93"/>
      <c r="K283" s="88"/>
      <c r="L283" s="195"/>
      <c r="M283" s="196"/>
    </row>
    <row r="284" spans="1:13" s="29" customFormat="1" ht="15">
      <c r="A284" s="31"/>
      <c r="B284" s="74"/>
      <c r="C284" s="27"/>
      <c r="D284" s="204"/>
      <c r="E284" s="209"/>
      <c r="F284" s="2"/>
      <c r="G284" s="2"/>
      <c r="H284" s="52"/>
      <c r="I284" s="28"/>
      <c r="J284" s="93"/>
      <c r="K284" s="88"/>
      <c r="L284" s="195"/>
      <c r="M284" s="196"/>
    </row>
    <row r="285" spans="1:13" s="29" customFormat="1" ht="15">
      <c r="A285" s="31"/>
      <c r="B285" s="74"/>
      <c r="C285" s="27"/>
      <c r="D285" s="204"/>
      <c r="E285" s="209"/>
      <c r="F285" s="2"/>
      <c r="G285" s="2"/>
      <c r="H285" s="52"/>
      <c r="I285" s="28"/>
      <c r="J285" s="93"/>
      <c r="K285" s="88"/>
      <c r="L285" s="195"/>
      <c r="M285" s="196"/>
    </row>
    <row r="286" spans="1:13" s="29" customFormat="1" ht="15">
      <c r="A286" s="31"/>
      <c r="B286" s="74"/>
      <c r="C286" s="27"/>
      <c r="D286" s="204"/>
      <c r="E286" s="209"/>
      <c r="F286" s="2"/>
      <c r="G286" s="2"/>
      <c r="H286" s="52"/>
      <c r="I286" s="28"/>
      <c r="J286" s="93"/>
      <c r="K286" s="88"/>
      <c r="L286" s="195"/>
      <c r="M286" s="196"/>
    </row>
    <row r="287" spans="1:13" s="29" customFormat="1" ht="15">
      <c r="A287" s="31"/>
      <c r="B287" s="74"/>
      <c r="C287" s="27"/>
      <c r="D287" s="204"/>
      <c r="E287" s="209"/>
      <c r="F287" s="2"/>
      <c r="G287" s="2"/>
      <c r="H287" s="52"/>
      <c r="I287" s="28"/>
      <c r="J287" s="93"/>
      <c r="K287" s="88"/>
      <c r="L287" s="195"/>
      <c r="M287" s="196"/>
    </row>
    <row r="288" spans="1:13" s="29" customFormat="1" ht="15">
      <c r="A288" s="31"/>
      <c r="B288" s="74"/>
      <c r="C288" s="27"/>
      <c r="D288" s="204"/>
      <c r="E288" s="209"/>
      <c r="F288" s="2"/>
      <c r="G288" s="2"/>
      <c r="H288" s="52"/>
      <c r="I288" s="28"/>
      <c r="J288" s="93"/>
      <c r="K288" s="88"/>
      <c r="L288" s="195"/>
      <c r="M288" s="196"/>
    </row>
    <row r="289" spans="1:13" s="29" customFormat="1" ht="15">
      <c r="A289" s="31"/>
      <c r="B289" s="74"/>
      <c r="C289" s="27"/>
      <c r="D289" s="204"/>
      <c r="E289" s="209"/>
      <c r="F289" s="2"/>
      <c r="G289" s="2"/>
      <c r="H289" s="52"/>
      <c r="I289" s="28"/>
      <c r="J289" s="93"/>
      <c r="K289" s="88"/>
      <c r="L289" s="195"/>
      <c r="M289" s="196"/>
    </row>
    <row r="290" spans="1:13" s="29" customFormat="1" ht="15">
      <c r="A290" s="31"/>
      <c r="B290" s="74"/>
      <c r="C290" s="27"/>
      <c r="D290" s="204"/>
      <c r="E290" s="209"/>
      <c r="F290" s="2"/>
      <c r="G290" s="2"/>
      <c r="H290" s="52"/>
      <c r="I290" s="28"/>
      <c r="J290" s="93"/>
      <c r="K290" s="88"/>
      <c r="L290" s="195"/>
      <c r="M290" s="196"/>
    </row>
    <row r="291" spans="1:13" s="29" customFormat="1" ht="15">
      <c r="A291" s="31"/>
      <c r="B291" s="74"/>
      <c r="C291" s="27"/>
      <c r="D291" s="204"/>
      <c r="E291" s="209"/>
      <c r="F291" s="2"/>
      <c r="G291" s="2"/>
      <c r="H291" s="52"/>
      <c r="I291" s="28"/>
      <c r="J291" s="93"/>
      <c r="K291" s="88"/>
      <c r="L291" s="195"/>
      <c r="M291" s="196"/>
    </row>
    <row r="292" spans="1:13" s="29" customFormat="1" ht="15">
      <c r="A292" s="31"/>
      <c r="B292" s="74"/>
      <c r="C292" s="27"/>
      <c r="D292" s="204"/>
      <c r="E292" s="209"/>
      <c r="F292" s="2"/>
      <c r="G292" s="2"/>
      <c r="H292" s="52"/>
      <c r="I292" s="28"/>
      <c r="J292" s="93"/>
      <c r="K292" s="88"/>
      <c r="L292" s="195"/>
      <c r="M292" s="196"/>
    </row>
    <row r="293" spans="1:13" s="29" customFormat="1" ht="15">
      <c r="A293" s="31"/>
      <c r="B293" s="74"/>
      <c r="C293" s="27"/>
      <c r="D293" s="204"/>
      <c r="E293" s="209"/>
      <c r="F293" s="2"/>
      <c r="G293" s="2"/>
      <c r="H293" s="52"/>
      <c r="I293" s="28"/>
      <c r="J293" s="93"/>
      <c r="K293" s="88"/>
      <c r="L293" s="195"/>
      <c r="M293" s="196"/>
    </row>
    <row r="294" spans="1:13" s="29" customFormat="1" ht="15">
      <c r="A294" s="31"/>
      <c r="B294" s="74"/>
      <c r="C294" s="27"/>
      <c r="D294" s="204"/>
      <c r="E294" s="209"/>
      <c r="F294" s="2"/>
      <c r="G294" s="2"/>
      <c r="H294" s="52"/>
      <c r="I294" s="28"/>
      <c r="J294" s="93"/>
      <c r="K294" s="88"/>
      <c r="L294" s="195"/>
      <c r="M294" s="196"/>
    </row>
    <row r="295" spans="1:13" s="29" customFormat="1" ht="15">
      <c r="A295" s="31"/>
      <c r="B295" s="74"/>
      <c r="C295" s="27"/>
      <c r="D295" s="204"/>
      <c r="E295" s="209"/>
      <c r="F295" s="2"/>
      <c r="G295" s="2"/>
      <c r="H295" s="52"/>
      <c r="I295" s="28"/>
      <c r="J295" s="93"/>
      <c r="K295" s="88"/>
      <c r="L295" s="195"/>
      <c r="M295" s="196"/>
    </row>
    <row r="296" spans="1:13" s="29" customFormat="1" ht="15">
      <c r="A296" s="31"/>
      <c r="B296" s="74"/>
      <c r="C296" s="27"/>
      <c r="D296" s="204"/>
      <c r="E296" s="209"/>
      <c r="F296" s="2"/>
      <c r="G296" s="2"/>
      <c r="H296" s="52"/>
      <c r="I296" s="28"/>
      <c r="J296" s="93"/>
      <c r="K296" s="88"/>
      <c r="L296" s="195"/>
      <c r="M296" s="196"/>
    </row>
    <row r="297" spans="1:13" s="29" customFormat="1" ht="15">
      <c r="A297" s="31"/>
      <c r="B297" s="74"/>
      <c r="C297" s="27"/>
      <c r="D297" s="204"/>
      <c r="E297" s="209"/>
      <c r="F297" s="2"/>
      <c r="G297" s="2"/>
      <c r="H297" s="52"/>
      <c r="I297" s="28"/>
      <c r="J297" s="93"/>
      <c r="K297" s="88"/>
      <c r="L297" s="195"/>
      <c r="M297" s="196"/>
    </row>
    <row r="298" spans="1:13" s="29" customFormat="1" ht="15">
      <c r="A298" s="31"/>
      <c r="B298" s="74"/>
      <c r="C298" s="27"/>
      <c r="D298" s="204"/>
      <c r="E298" s="209"/>
      <c r="F298" s="2"/>
      <c r="G298" s="2"/>
      <c r="H298" s="52"/>
      <c r="I298" s="28"/>
      <c r="J298" s="93"/>
      <c r="K298" s="88"/>
      <c r="L298" s="195"/>
      <c r="M298" s="196"/>
    </row>
    <row r="299" spans="1:13" s="29" customFormat="1" ht="15">
      <c r="A299" s="31"/>
      <c r="B299" s="74"/>
      <c r="C299" s="27"/>
      <c r="D299" s="204"/>
      <c r="E299" s="209"/>
      <c r="F299" s="2"/>
      <c r="G299" s="2"/>
      <c r="H299" s="52"/>
      <c r="I299" s="28"/>
      <c r="J299" s="93"/>
      <c r="K299" s="88"/>
      <c r="L299" s="195"/>
      <c r="M299" s="196"/>
    </row>
    <row r="300" spans="1:13" s="29" customFormat="1" ht="15">
      <c r="A300" s="31"/>
      <c r="B300" s="74"/>
      <c r="C300" s="27"/>
      <c r="D300" s="204"/>
      <c r="E300" s="209"/>
      <c r="F300" s="2"/>
      <c r="G300" s="2"/>
      <c r="H300" s="52"/>
      <c r="I300" s="28"/>
      <c r="J300" s="93"/>
      <c r="K300" s="88"/>
      <c r="L300" s="195"/>
      <c r="M300" s="196"/>
    </row>
    <row r="301" spans="1:13" s="29" customFormat="1" ht="15">
      <c r="A301" s="31"/>
      <c r="B301" s="74"/>
      <c r="C301" s="27"/>
      <c r="D301" s="204"/>
      <c r="E301" s="209"/>
      <c r="F301" s="2"/>
      <c r="G301" s="2"/>
      <c r="H301" s="52"/>
      <c r="I301" s="28"/>
      <c r="J301" s="93"/>
      <c r="K301" s="88"/>
      <c r="L301" s="195"/>
      <c r="M301" s="196"/>
    </row>
    <row r="302" spans="1:13" s="29" customFormat="1" ht="15">
      <c r="A302" s="31"/>
      <c r="B302" s="74"/>
      <c r="C302" s="27"/>
      <c r="D302" s="204"/>
      <c r="E302" s="209"/>
      <c r="F302" s="2"/>
      <c r="G302" s="2"/>
      <c r="H302" s="52"/>
      <c r="I302" s="28"/>
      <c r="J302" s="93"/>
      <c r="K302" s="88"/>
      <c r="L302" s="195"/>
      <c r="M302" s="196"/>
    </row>
    <row r="303" spans="1:13" s="29" customFormat="1" ht="15">
      <c r="A303" s="31"/>
      <c r="B303" s="74"/>
      <c r="C303" s="27"/>
      <c r="D303" s="204"/>
      <c r="E303" s="209"/>
      <c r="F303" s="2"/>
      <c r="G303" s="2"/>
      <c r="H303" s="52"/>
      <c r="I303" s="28"/>
      <c r="J303" s="93"/>
      <c r="K303" s="88"/>
      <c r="L303" s="195"/>
      <c r="M303" s="196"/>
    </row>
    <row r="304" spans="1:13" s="29" customFormat="1" ht="15">
      <c r="A304" s="31"/>
      <c r="B304" s="74"/>
      <c r="C304" s="27"/>
      <c r="D304" s="204"/>
      <c r="E304" s="209"/>
      <c r="F304" s="2"/>
      <c r="G304" s="2"/>
      <c r="H304" s="52"/>
      <c r="I304" s="28"/>
      <c r="J304" s="93"/>
      <c r="K304" s="88"/>
      <c r="L304" s="195"/>
      <c r="M304" s="196"/>
    </row>
    <row r="305" spans="1:13" s="29" customFormat="1" ht="15">
      <c r="A305" s="31"/>
      <c r="B305" s="74"/>
      <c r="C305" s="27"/>
      <c r="D305" s="204"/>
      <c r="E305" s="209"/>
      <c r="F305" s="2"/>
      <c r="G305" s="2"/>
      <c r="H305" s="52"/>
      <c r="I305" s="28"/>
      <c r="J305" s="93"/>
      <c r="K305" s="88"/>
      <c r="L305" s="195"/>
      <c r="M305" s="196"/>
    </row>
    <row r="306" spans="1:13" s="29" customFormat="1" ht="15">
      <c r="A306" s="31"/>
      <c r="B306" s="74"/>
      <c r="C306" s="27"/>
      <c r="D306" s="204"/>
      <c r="E306" s="209"/>
      <c r="F306" s="2"/>
      <c r="G306" s="2"/>
      <c r="H306" s="52"/>
      <c r="I306" s="28"/>
      <c r="J306" s="93"/>
      <c r="K306" s="88"/>
      <c r="L306" s="195"/>
      <c r="M306" s="196"/>
    </row>
    <row r="307" spans="1:13" s="29" customFormat="1" ht="15">
      <c r="A307" s="31"/>
      <c r="B307" s="74"/>
      <c r="C307" s="27"/>
      <c r="D307" s="204"/>
      <c r="E307" s="209"/>
      <c r="F307" s="2"/>
      <c r="G307" s="2"/>
      <c r="H307" s="52"/>
      <c r="I307" s="28"/>
      <c r="J307" s="93"/>
      <c r="K307" s="88"/>
      <c r="L307" s="195"/>
      <c r="M307" s="196"/>
    </row>
    <row r="308" spans="1:13" s="29" customFormat="1" ht="15">
      <c r="A308" s="31"/>
      <c r="B308" s="74"/>
      <c r="C308" s="27"/>
      <c r="D308" s="204"/>
      <c r="E308" s="209"/>
      <c r="F308" s="2"/>
      <c r="G308" s="2"/>
      <c r="H308" s="52"/>
      <c r="I308" s="28"/>
      <c r="J308" s="93"/>
      <c r="K308" s="88"/>
      <c r="L308" s="195"/>
      <c r="M308" s="196"/>
    </row>
    <row r="309" spans="1:13" s="29" customFormat="1" ht="15">
      <c r="A309" s="31"/>
      <c r="B309" s="74"/>
      <c r="C309" s="27"/>
      <c r="D309" s="204"/>
      <c r="E309" s="209"/>
      <c r="F309" s="2"/>
      <c r="G309" s="2"/>
      <c r="H309" s="52"/>
      <c r="I309" s="28"/>
      <c r="J309" s="93"/>
      <c r="K309" s="88"/>
      <c r="L309" s="195"/>
      <c r="M309" s="196"/>
    </row>
    <row r="310" spans="1:13" s="29" customFormat="1" ht="15">
      <c r="A310" s="31"/>
      <c r="B310" s="74"/>
      <c r="C310" s="27"/>
      <c r="D310" s="204"/>
      <c r="E310" s="209"/>
      <c r="F310" s="2"/>
      <c r="G310" s="2"/>
      <c r="H310" s="52"/>
      <c r="I310" s="28"/>
      <c r="J310" s="93"/>
      <c r="K310" s="88"/>
      <c r="L310" s="195"/>
      <c r="M310" s="196"/>
    </row>
    <row r="311" spans="1:13" s="29" customFormat="1" ht="15">
      <c r="A311" s="31"/>
      <c r="B311" s="74"/>
      <c r="C311" s="27"/>
      <c r="D311" s="204"/>
      <c r="E311" s="209"/>
      <c r="F311" s="2"/>
      <c r="G311" s="2"/>
      <c r="H311" s="52"/>
      <c r="I311" s="28"/>
      <c r="J311" s="93"/>
      <c r="K311" s="88"/>
      <c r="L311" s="195"/>
      <c r="M311" s="196"/>
    </row>
    <row r="312" spans="1:13" s="29" customFormat="1" ht="15">
      <c r="A312" s="31"/>
      <c r="B312" s="74"/>
      <c r="C312" s="27"/>
      <c r="D312" s="204"/>
      <c r="E312" s="209"/>
      <c r="F312" s="2"/>
      <c r="G312" s="2"/>
      <c r="H312" s="52"/>
      <c r="I312" s="28"/>
      <c r="J312" s="93"/>
      <c r="K312" s="88"/>
      <c r="L312" s="195"/>
      <c r="M312" s="196"/>
    </row>
    <row r="313" spans="1:13" s="29" customFormat="1" ht="15">
      <c r="A313" s="31"/>
      <c r="B313" s="74"/>
      <c r="C313" s="27"/>
      <c r="D313" s="204"/>
      <c r="E313" s="209"/>
      <c r="F313" s="2"/>
      <c r="G313" s="2"/>
      <c r="H313" s="52"/>
      <c r="I313" s="28"/>
      <c r="J313" s="93"/>
      <c r="K313" s="88"/>
      <c r="L313" s="195"/>
      <c r="M313" s="196"/>
    </row>
    <row r="314" spans="1:13" s="29" customFormat="1" ht="15">
      <c r="A314" s="31"/>
      <c r="B314" s="74"/>
      <c r="C314" s="27"/>
      <c r="D314" s="204"/>
      <c r="E314" s="209"/>
      <c r="F314" s="2"/>
      <c r="G314" s="2"/>
      <c r="H314" s="52"/>
      <c r="I314" s="28"/>
      <c r="J314" s="93"/>
      <c r="K314" s="88"/>
      <c r="L314" s="195"/>
      <c r="M314" s="196"/>
    </row>
    <row r="315" spans="1:13" s="29" customFormat="1" ht="15">
      <c r="A315" s="31"/>
      <c r="B315" s="74"/>
      <c r="C315" s="27"/>
      <c r="D315" s="204"/>
      <c r="E315" s="209"/>
      <c r="F315" s="2"/>
      <c r="G315" s="2"/>
      <c r="H315" s="52"/>
      <c r="I315" s="28"/>
      <c r="J315" s="93"/>
      <c r="K315" s="88"/>
      <c r="L315" s="195"/>
      <c r="M315" s="196"/>
    </row>
    <row r="316" spans="1:13" s="29" customFormat="1" ht="15">
      <c r="A316" s="31"/>
      <c r="B316" s="74"/>
      <c r="C316" s="27"/>
      <c r="D316" s="204"/>
      <c r="E316" s="209"/>
      <c r="F316" s="2"/>
      <c r="G316" s="2"/>
      <c r="H316" s="52"/>
      <c r="I316" s="28"/>
      <c r="J316" s="93"/>
      <c r="K316" s="88"/>
      <c r="L316" s="195"/>
      <c r="M316" s="196"/>
    </row>
    <row r="317" spans="1:13" s="29" customFormat="1" ht="15">
      <c r="A317" s="31"/>
      <c r="B317" s="74"/>
      <c r="C317" s="27"/>
      <c r="D317" s="204"/>
      <c r="E317" s="209"/>
      <c r="F317" s="2"/>
      <c r="G317" s="2"/>
      <c r="H317" s="52"/>
      <c r="I317" s="28"/>
      <c r="J317" s="93"/>
      <c r="K317" s="88"/>
      <c r="L317" s="195"/>
      <c r="M317" s="196"/>
    </row>
    <row r="318" spans="1:13" s="29" customFormat="1" ht="15">
      <c r="A318" s="31"/>
      <c r="B318" s="74"/>
      <c r="C318" s="27"/>
      <c r="D318" s="204"/>
      <c r="E318" s="209"/>
      <c r="F318" s="2"/>
      <c r="G318" s="2"/>
      <c r="H318" s="52"/>
      <c r="I318" s="28"/>
      <c r="J318" s="93"/>
      <c r="K318" s="88"/>
      <c r="L318" s="195"/>
      <c r="M318" s="196"/>
    </row>
    <row r="319" spans="1:13" s="29" customFormat="1" ht="15">
      <c r="A319" s="31"/>
      <c r="B319" s="74"/>
      <c r="C319" s="27"/>
      <c r="D319" s="204"/>
      <c r="E319" s="209"/>
      <c r="F319" s="2"/>
      <c r="G319" s="2"/>
      <c r="H319" s="52"/>
      <c r="I319" s="28"/>
      <c r="J319" s="93"/>
      <c r="K319" s="88"/>
      <c r="L319" s="195"/>
      <c r="M319" s="196"/>
    </row>
    <row r="320" spans="1:13" s="29" customFormat="1" ht="15">
      <c r="A320" s="31"/>
      <c r="B320" s="74"/>
      <c r="C320" s="27"/>
      <c r="D320" s="204"/>
      <c r="E320" s="209"/>
      <c r="F320" s="2"/>
      <c r="G320" s="2"/>
      <c r="H320" s="52"/>
      <c r="I320" s="28"/>
      <c r="J320" s="93"/>
      <c r="K320" s="88"/>
      <c r="L320" s="195"/>
      <c r="M320" s="196"/>
    </row>
    <row r="321" spans="1:13" s="29" customFormat="1" ht="15">
      <c r="A321" s="31"/>
      <c r="B321" s="74"/>
      <c r="C321" s="27"/>
      <c r="D321" s="204"/>
      <c r="E321" s="209"/>
      <c r="F321" s="2"/>
      <c r="G321" s="2"/>
      <c r="H321" s="52"/>
      <c r="I321" s="28"/>
      <c r="J321" s="93"/>
      <c r="K321" s="88"/>
      <c r="L321" s="195"/>
      <c r="M321" s="196"/>
    </row>
    <row r="322" spans="1:13" s="29" customFormat="1" ht="15">
      <c r="A322" s="31"/>
      <c r="B322" s="74"/>
      <c r="C322" s="27"/>
      <c r="D322" s="204"/>
      <c r="E322" s="209"/>
      <c r="F322" s="2"/>
      <c r="G322" s="2"/>
      <c r="H322" s="52"/>
      <c r="I322" s="28"/>
      <c r="J322" s="93"/>
      <c r="K322" s="88"/>
      <c r="L322" s="195"/>
      <c r="M322" s="196"/>
    </row>
    <row r="323" spans="1:13" s="29" customFormat="1" ht="15">
      <c r="A323" s="31"/>
      <c r="B323" s="74"/>
      <c r="C323" s="27"/>
      <c r="D323" s="204"/>
      <c r="E323" s="209"/>
      <c r="F323" s="2"/>
      <c r="G323" s="2"/>
      <c r="H323" s="52"/>
      <c r="I323" s="28"/>
      <c r="J323" s="93"/>
      <c r="K323" s="88"/>
      <c r="L323" s="195"/>
      <c r="M323" s="196"/>
    </row>
    <row r="324" spans="1:13" s="29" customFormat="1" ht="15">
      <c r="A324" s="31"/>
      <c r="B324" s="74"/>
      <c r="C324" s="27"/>
      <c r="D324" s="204"/>
      <c r="E324" s="209"/>
      <c r="F324" s="2"/>
      <c r="G324" s="2"/>
      <c r="H324" s="52"/>
      <c r="I324" s="28"/>
      <c r="J324" s="93"/>
      <c r="K324" s="88"/>
      <c r="L324" s="195"/>
      <c r="M324" s="196"/>
    </row>
    <row r="325" spans="1:13" s="29" customFormat="1" ht="15">
      <c r="A325" s="31"/>
      <c r="B325" s="74"/>
      <c r="C325" s="27"/>
      <c r="D325" s="204"/>
      <c r="E325" s="209"/>
      <c r="F325" s="2"/>
      <c r="G325" s="2"/>
      <c r="H325" s="52"/>
      <c r="I325" s="28"/>
      <c r="J325" s="93"/>
      <c r="K325" s="88"/>
      <c r="L325" s="195"/>
      <c r="M325" s="196"/>
    </row>
    <row r="326" spans="1:13" s="29" customFormat="1" ht="15">
      <c r="A326" s="31"/>
      <c r="B326" s="74"/>
      <c r="C326" s="27"/>
      <c r="D326" s="204"/>
      <c r="E326" s="209"/>
      <c r="F326" s="2"/>
      <c r="G326" s="2"/>
      <c r="H326" s="52"/>
      <c r="I326" s="28"/>
      <c r="J326" s="93"/>
      <c r="K326" s="88"/>
      <c r="L326" s="195"/>
      <c r="M326" s="196"/>
    </row>
    <row r="327" spans="1:13" s="29" customFormat="1" ht="15">
      <c r="A327" s="31"/>
      <c r="B327" s="74"/>
      <c r="C327" s="27"/>
      <c r="D327" s="204"/>
      <c r="E327" s="209"/>
      <c r="F327" s="2"/>
      <c r="G327" s="2"/>
      <c r="H327" s="52"/>
      <c r="I327" s="28"/>
      <c r="J327" s="93"/>
      <c r="K327" s="88"/>
      <c r="L327" s="195"/>
      <c r="M327" s="196"/>
    </row>
    <row r="328" spans="1:13" s="29" customFormat="1" ht="15">
      <c r="A328" s="31"/>
      <c r="B328" s="74"/>
      <c r="C328" s="27"/>
      <c r="D328" s="204"/>
      <c r="E328" s="209"/>
      <c r="F328" s="2"/>
      <c r="G328" s="2"/>
      <c r="H328" s="52"/>
      <c r="I328" s="28"/>
      <c r="J328" s="93"/>
      <c r="K328" s="88"/>
      <c r="L328" s="195"/>
      <c r="M328" s="196"/>
    </row>
    <row r="329" spans="1:13" s="29" customFormat="1" ht="15">
      <c r="A329" s="31"/>
      <c r="B329" s="74"/>
      <c r="C329" s="27"/>
      <c r="D329" s="204"/>
      <c r="E329" s="209"/>
      <c r="F329" s="2"/>
      <c r="G329" s="2"/>
      <c r="H329" s="52"/>
      <c r="I329" s="28"/>
      <c r="J329" s="93"/>
      <c r="K329" s="88"/>
      <c r="L329" s="195"/>
      <c r="M329" s="196"/>
    </row>
    <row r="330" spans="1:13" s="29" customFormat="1" ht="15">
      <c r="A330" s="31"/>
      <c r="B330" s="74"/>
      <c r="C330" s="27"/>
      <c r="D330" s="204"/>
      <c r="E330" s="209"/>
      <c r="F330" s="2"/>
      <c r="G330" s="2"/>
      <c r="H330" s="52"/>
      <c r="I330" s="28"/>
      <c r="J330" s="93"/>
      <c r="K330" s="88"/>
      <c r="L330" s="195"/>
      <c r="M330" s="196"/>
    </row>
    <row r="331" spans="1:13" s="29" customFormat="1" ht="15">
      <c r="A331" s="31"/>
      <c r="B331" s="74"/>
      <c r="C331" s="27"/>
      <c r="D331" s="204"/>
      <c r="E331" s="209"/>
      <c r="F331" s="2"/>
      <c r="G331" s="2"/>
      <c r="H331" s="52"/>
      <c r="I331" s="28"/>
      <c r="J331" s="93"/>
      <c r="K331" s="88"/>
      <c r="L331" s="195"/>
      <c r="M331" s="196"/>
    </row>
    <row r="332" spans="1:13" s="29" customFormat="1" ht="15">
      <c r="A332" s="31"/>
      <c r="B332" s="74"/>
      <c r="C332" s="27"/>
      <c r="D332" s="204"/>
      <c r="E332" s="209"/>
      <c r="F332" s="2"/>
      <c r="G332" s="2"/>
      <c r="H332" s="52"/>
      <c r="I332" s="28"/>
      <c r="J332" s="93"/>
      <c r="K332" s="88"/>
      <c r="L332" s="195"/>
      <c r="M332" s="196"/>
    </row>
    <row r="333" spans="1:13" s="29" customFormat="1" ht="15">
      <c r="A333" s="31"/>
      <c r="B333" s="74"/>
      <c r="C333" s="27"/>
      <c r="D333" s="204"/>
      <c r="E333" s="209"/>
      <c r="F333" s="2"/>
      <c r="G333" s="2"/>
      <c r="H333" s="52"/>
      <c r="I333" s="28"/>
      <c r="J333" s="93"/>
      <c r="K333" s="88"/>
      <c r="L333" s="195"/>
      <c r="M333" s="196"/>
    </row>
    <row r="334" spans="1:13" s="29" customFormat="1" ht="15">
      <c r="A334" s="31"/>
      <c r="B334" s="74"/>
      <c r="C334" s="27"/>
      <c r="D334" s="204"/>
      <c r="E334" s="209"/>
      <c r="F334" s="2"/>
      <c r="G334" s="2"/>
      <c r="H334" s="52"/>
      <c r="I334" s="28"/>
      <c r="J334" s="93"/>
      <c r="K334" s="88"/>
      <c r="L334" s="195"/>
      <c r="M334" s="196"/>
    </row>
    <row r="335" spans="1:13" s="29" customFormat="1" ht="15">
      <c r="A335" s="31"/>
      <c r="B335" s="74"/>
      <c r="C335" s="27"/>
      <c r="D335" s="204"/>
      <c r="E335" s="209"/>
      <c r="F335" s="2"/>
      <c r="G335" s="2"/>
      <c r="H335" s="52"/>
      <c r="I335" s="28"/>
      <c r="J335" s="93"/>
      <c r="K335" s="88"/>
      <c r="L335" s="195"/>
      <c r="M335" s="196"/>
    </row>
    <row r="336" spans="1:13" s="29" customFormat="1" ht="15">
      <c r="A336" s="31"/>
      <c r="B336" s="7"/>
      <c r="C336" s="1"/>
      <c r="D336" s="100"/>
      <c r="E336" s="103"/>
      <c r="F336" s="2"/>
      <c r="G336" s="2"/>
      <c r="H336" s="53"/>
      <c r="I336" s="28"/>
      <c r="J336" s="93"/>
      <c r="K336" s="88"/>
      <c r="L336" s="195"/>
      <c r="M336" s="196"/>
    </row>
    <row r="337" spans="1:13" s="29" customFormat="1" ht="15">
      <c r="A337" s="31"/>
      <c r="B337" s="7"/>
      <c r="C337" s="1"/>
      <c r="D337" s="100"/>
      <c r="E337" s="103"/>
      <c r="F337" s="2"/>
      <c r="G337" s="2"/>
      <c r="H337" s="53"/>
      <c r="I337" s="28"/>
      <c r="J337" s="93"/>
      <c r="K337" s="88"/>
      <c r="L337" s="195"/>
      <c r="M337" s="196"/>
    </row>
    <row r="338" spans="1:13" s="29" customFormat="1" ht="15">
      <c r="A338" s="31"/>
      <c r="B338" s="7"/>
      <c r="C338" s="1"/>
      <c r="D338" s="100"/>
      <c r="E338" s="103"/>
      <c r="F338" s="2"/>
      <c r="G338" s="2"/>
      <c r="H338" s="53"/>
      <c r="I338" s="28"/>
      <c r="J338" s="93"/>
      <c r="K338" s="88"/>
      <c r="L338" s="195"/>
      <c r="M338" s="196"/>
    </row>
    <row r="339" spans="1:13" s="29" customFormat="1" ht="15">
      <c r="A339" s="31"/>
      <c r="B339" s="7"/>
      <c r="C339" s="1"/>
      <c r="D339" s="100"/>
      <c r="E339" s="103"/>
      <c r="F339" s="2"/>
      <c r="G339" s="2"/>
      <c r="H339" s="53"/>
      <c r="I339" s="28"/>
      <c r="J339" s="93"/>
      <c r="K339" s="88"/>
      <c r="L339" s="195"/>
      <c r="M339" s="196"/>
    </row>
    <row r="340" spans="1:13" s="29" customFormat="1" ht="15">
      <c r="A340" s="31"/>
      <c r="B340" s="7"/>
      <c r="C340" s="1"/>
      <c r="D340" s="100"/>
      <c r="E340" s="103"/>
      <c r="F340" s="2"/>
      <c r="G340" s="2"/>
      <c r="H340" s="53"/>
      <c r="I340" s="28"/>
      <c r="J340" s="93"/>
      <c r="K340" s="88"/>
      <c r="L340" s="195"/>
      <c r="M340" s="196"/>
    </row>
    <row r="341" spans="1:13" s="29" customFormat="1" ht="15">
      <c r="A341" s="31"/>
      <c r="B341" s="7"/>
      <c r="C341" s="1"/>
      <c r="D341" s="100"/>
      <c r="E341" s="103"/>
      <c r="F341" s="2"/>
      <c r="G341" s="2"/>
      <c r="H341" s="53"/>
      <c r="I341" s="28"/>
      <c r="J341" s="93"/>
      <c r="K341" s="88"/>
      <c r="L341" s="195"/>
      <c r="M341" s="196"/>
    </row>
    <row r="342" spans="1:13" s="29" customFormat="1" ht="15">
      <c r="A342" s="31"/>
      <c r="B342" s="7"/>
      <c r="C342" s="1"/>
      <c r="D342" s="100"/>
      <c r="E342" s="103"/>
      <c r="F342" s="2"/>
      <c r="G342" s="2"/>
      <c r="H342" s="53"/>
      <c r="I342" s="28"/>
      <c r="J342" s="93"/>
      <c r="K342" s="88"/>
      <c r="L342" s="195"/>
      <c r="M342" s="196"/>
    </row>
    <row r="343" spans="1:13" s="29" customFormat="1" ht="15">
      <c r="A343" s="31"/>
      <c r="B343" s="7"/>
      <c r="C343" s="1"/>
      <c r="D343" s="100"/>
      <c r="E343" s="103"/>
      <c r="F343" s="2"/>
      <c r="G343" s="2"/>
      <c r="H343" s="53"/>
      <c r="I343" s="28"/>
      <c r="J343" s="93"/>
      <c r="K343" s="88"/>
      <c r="L343" s="195"/>
      <c r="M343" s="196"/>
    </row>
    <row r="344" spans="1:13" s="29" customFormat="1" ht="15">
      <c r="A344" s="31"/>
      <c r="B344" s="7"/>
      <c r="C344" s="1"/>
      <c r="D344" s="100"/>
      <c r="E344" s="103"/>
      <c r="F344" s="2"/>
      <c r="G344" s="2"/>
      <c r="H344" s="53"/>
      <c r="I344" s="28"/>
      <c r="J344" s="93"/>
      <c r="K344" s="88"/>
      <c r="L344" s="195"/>
      <c r="M344" s="196"/>
    </row>
    <row r="345" spans="1:13" s="29" customFormat="1" ht="15">
      <c r="A345" s="31"/>
      <c r="B345" s="7"/>
      <c r="C345" s="1"/>
      <c r="D345" s="100"/>
      <c r="E345" s="103"/>
      <c r="F345" s="2"/>
      <c r="G345" s="2"/>
      <c r="H345" s="53"/>
      <c r="I345" s="28"/>
      <c r="J345" s="93"/>
      <c r="K345" s="88"/>
      <c r="L345" s="195"/>
      <c r="M345" s="196"/>
    </row>
    <row r="346" spans="1:13" s="29" customFormat="1" ht="15">
      <c r="A346" s="31"/>
      <c r="B346" s="7"/>
      <c r="C346" s="1"/>
      <c r="D346" s="100"/>
      <c r="E346" s="103"/>
      <c r="F346" s="2"/>
      <c r="G346" s="2"/>
      <c r="H346" s="53"/>
      <c r="I346" s="28"/>
      <c r="J346" s="93"/>
      <c r="K346" s="88"/>
      <c r="L346" s="195"/>
      <c r="M346" s="196"/>
    </row>
    <row r="347" spans="1:13" s="29" customFormat="1" ht="15">
      <c r="A347" s="31"/>
      <c r="B347" s="7"/>
      <c r="C347" s="1"/>
      <c r="D347" s="100"/>
      <c r="E347" s="103"/>
      <c r="F347" s="2"/>
      <c r="G347" s="2"/>
      <c r="H347" s="53"/>
      <c r="I347" s="28"/>
      <c r="J347" s="93"/>
      <c r="K347" s="88"/>
      <c r="L347" s="195"/>
      <c r="M347" s="196"/>
    </row>
    <row r="348" spans="1:13" s="29" customFormat="1" ht="15">
      <c r="A348" s="31"/>
      <c r="B348" s="7"/>
      <c r="C348" s="1"/>
      <c r="D348" s="100"/>
      <c r="E348" s="103"/>
      <c r="F348" s="2"/>
      <c r="G348" s="2"/>
      <c r="H348" s="53"/>
      <c r="I348" s="28"/>
      <c r="J348" s="93"/>
      <c r="K348" s="88"/>
      <c r="L348" s="195"/>
      <c r="M348" s="196"/>
    </row>
    <row r="349" spans="1:13" s="29" customFormat="1" ht="15">
      <c r="A349" s="31"/>
      <c r="B349" s="7"/>
      <c r="C349" s="1"/>
      <c r="D349" s="100"/>
      <c r="E349" s="103"/>
      <c r="F349" s="2"/>
      <c r="G349" s="2"/>
      <c r="H349" s="53"/>
      <c r="I349" s="28"/>
      <c r="J349" s="93"/>
      <c r="K349" s="88"/>
      <c r="L349" s="195"/>
      <c r="M349" s="196"/>
    </row>
    <row r="350" spans="1:13" s="29" customFormat="1" ht="15">
      <c r="A350" s="31"/>
      <c r="B350" s="7"/>
      <c r="C350" s="1"/>
      <c r="D350" s="100"/>
      <c r="E350" s="103"/>
      <c r="F350" s="2"/>
      <c r="G350" s="2"/>
      <c r="H350" s="53"/>
      <c r="I350" s="28"/>
      <c r="J350" s="93"/>
      <c r="K350" s="88"/>
      <c r="L350" s="195"/>
      <c r="M350" s="196"/>
    </row>
  </sheetData>
  <sheetProtection/>
  <mergeCells count="21">
    <mergeCell ref="A1:M1"/>
    <mergeCell ref="B2:M2"/>
    <mergeCell ref="B5:M5"/>
    <mergeCell ref="B8:M8"/>
    <mergeCell ref="B11:M11"/>
    <mergeCell ref="B4:E4"/>
    <mergeCell ref="K21:K22"/>
    <mergeCell ref="E21:E22"/>
    <mergeCell ref="B14:E14"/>
    <mergeCell ref="H21:H22"/>
    <mergeCell ref="L21:M21"/>
    <mergeCell ref="A246:C246"/>
    <mergeCell ref="A21:A22"/>
    <mergeCell ref="B21:B22"/>
    <mergeCell ref="F21:G21"/>
    <mergeCell ref="B7:E7"/>
    <mergeCell ref="B10:E10"/>
    <mergeCell ref="J21:J22"/>
    <mergeCell ref="C21:D21"/>
    <mergeCell ref="B15:D15"/>
    <mergeCell ref="B255:D255"/>
  </mergeCells>
  <printOptions/>
  <pageMargins left="0.7086614173228347" right="0.7086614173228347" top="0.5511811023622047" bottom="0.7480314960629921" header="0.31496062992125984" footer="0.31496062992125984"/>
  <pageSetup horizontalDpi="600" verticalDpi="600" orientation="landscape" paperSize="9" scale="80" r:id="rId1"/>
  <headerFooter alignWithMargins="0">
    <oddFooter>&amp;CStránka &amp;P z &amp;N</oddFooter>
  </headerFooter>
  <rowBreaks count="1" manualBreakCount="1">
    <brk id="1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Christovová Renáta Ing.</dc:creator>
  <cp:keywords/>
  <dc:description/>
  <cp:lastModifiedBy>Christovová Renáta Ing.</cp:lastModifiedBy>
  <cp:lastPrinted>2015-03-27T10:30:39Z</cp:lastPrinted>
  <dcterms:created xsi:type="dcterms:W3CDTF">2009-01-12T09:39:49Z</dcterms:created>
  <dcterms:modified xsi:type="dcterms:W3CDTF">2015-05-06T14:06:12Z</dcterms:modified>
  <cp:category/>
  <cp:version/>
  <cp:contentType/>
  <cp:contentStatus/>
</cp:coreProperties>
</file>